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08akg-sv21\国立赤城青少年交流の家\05 事業推進係\30_推進係マニュアル\R07年度\00.申込書関係【常時更新】\"/>
    </mc:Choice>
  </mc:AlternateContent>
  <xr:revisionPtr revIDLastSave="0" documentId="13_ncr:1_{6FF023B5-6563-4E92-B408-639171E355C6}" xr6:coauthVersionLast="47" xr6:coauthVersionMax="47" xr10:uidLastSave="{00000000-0000-0000-0000-000000000000}"/>
  <bookViews>
    <workbookView xWindow="28692" yWindow="-108" windowWidth="29016" windowHeight="15816" xr2:uid="{00000000-000D-0000-FFFF-FFFF00000000}"/>
  </bookViews>
  <sheets>
    <sheet name="名簿NO.1" sheetId="16" r:id="rId1"/>
    <sheet name="名簿NO.2" sheetId="17" r:id="rId2"/>
    <sheet name="名簿NO.３" sheetId="18" r:id="rId3"/>
    <sheet name="名簿NO.４" sheetId="19" r:id="rId4"/>
    <sheet name="名簿NO.５" sheetId="20" r:id="rId5"/>
    <sheet name="名簿NO.６" sheetId="21" r:id="rId6"/>
    <sheet name="名簿NO.７" sheetId="22" r:id="rId7"/>
    <sheet name="名簿NO.８" sheetId="23" r:id="rId8"/>
    <sheet name="記入例" sheetId="6" r:id="rId9"/>
    <sheet name="計算データ" sheetId="7" r:id="rId10"/>
  </sheets>
  <definedNames>
    <definedName name="_xlnm.Print_Area" localSheetId="8">記入例!$B$1:$AB$54</definedName>
    <definedName name="_xlnm.Print_Area" localSheetId="0">名簿NO.1!$B$1:$AB$56</definedName>
    <definedName name="_xlnm.Print_Area" localSheetId="1">名簿NO.2!$B$1:$AB$56</definedName>
    <definedName name="_xlnm.Print_Area" localSheetId="2">名簿NO.３!$B$1:$AB$56</definedName>
    <definedName name="_xlnm.Print_Area" localSheetId="3">名簿NO.４!$B$1:$AB$56</definedName>
    <definedName name="_xlnm.Print_Area" localSheetId="4">名簿NO.５!$B$1:$AB$56</definedName>
    <definedName name="_xlnm.Print_Area" localSheetId="5">名簿NO.６!$B$1:$AB$56</definedName>
    <definedName name="_xlnm.Print_Area" localSheetId="6">名簿NO.７!$B$1:$AB$56</definedName>
    <definedName name="_xlnm.Print_Area" localSheetId="7">名簿NO.８!$B$1:$AB$56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52" i="23" l="1"/>
  <c r="R52" i="23"/>
  <c r="V51" i="23"/>
  <c r="R51" i="23"/>
  <c r="V50" i="23"/>
  <c r="R50" i="23"/>
  <c r="V49" i="23"/>
  <c r="R49" i="23"/>
  <c r="V48" i="23"/>
  <c r="R48" i="23"/>
  <c r="V47" i="23"/>
  <c r="R47" i="23"/>
  <c r="V46" i="23"/>
  <c r="R46" i="23"/>
  <c r="V45" i="23"/>
  <c r="R45" i="23"/>
  <c r="V44" i="23"/>
  <c r="R44" i="23"/>
  <c r="V43" i="23"/>
  <c r="R43" i="23"/>
  <c r="V42" i="23"/>
  <c r="R42" i="23"/>
  <c r="V41" i="23"/>
  <c r="R41" i="23"/>
  <c r="V40" i="23"/>
  <c r="R40" i="23"/>
  <c r="V39" i="23"/>
  <c r="R39" i="23"/>
  <c r="V38" i="23"/>
  <c r="R38" i="23"/>
  <c r="V37" i="23"/>
  <c r="R37" i="23"/>
  <c r="V36" i="23"/>
  <c r="R36" i="23"/>
  <c r="V35" i="23"/>
  <c r="R35" i="23"/>
  <c r="V34" i="23"/>
  <c r="R34" i="23"/>
  <c r="V33" i="23"/>
  <c r="R33" i="23"/>
  <c r="V32" i="23"/>
  <c r="R32" i="23"/>
  <c r="V31" i="23"/>
  <c r="R31" i="23"/>
  <c r="V30" i="23"/>
  <c r="R30" i="23"/>
  <c r="Y30" i="23" s="1"/>
  <c r="V29" i="23"/>
  <c r="R29" i="23"/>
  <c r="V28" i="23"/>
  <c r="R28" i="23"/>
  <c r="V27" i="23"/>
  <c r="R27" i="23"/>
  <c r="V26" i="23"/>
  <c r="R26" i="23"/>
  <c r="V25" i="23"/>
  <c r="R25" i="23"/>
  <c r="V24" i="23"/>
  <c r="R24" i="23"/>
  <c r="V23" i="23"/>
  <c r="R23" i="23"/>
  <c r="V22" i="23"/>
  <c r="R22" i="23"/>
  <c r="V21" i="23"/>
  <c r="R21" i="23"/>
  <c r="V20" i="23"/>
  <c r="R20" i="23"/>
  <c r="V19" i="23"/>
  <c r="R19" i="23"/>
  <c r="V18" i="23"/>
  <c r="R18" i="23"/>
  <c r="V17" i="23"/>
  <c r="R17" i="23"/>
  <c r="V16" i="23"/>
  <c r="R16" i="23"/>
  <c r="V15" i="23"/>
  <c r="R15" i="23"/>
  <c r="V14" i="23"/>
  <c r="R14" i="23"/>
  <c r="V13" i="23"/>
  <c r="R13" i="23"/>
  <c r="V52" i="22"/>
  <c r="R52" i="22"/>
  <c r="V51" i="22"/>
  <c r="R51" i="22"/>
  <c r="V50" i="22"/>
  <c r="R50" i="22"/>
  <c r="V49" i="22"/>
  <c r="R49" i="22"/>
  <c r="V48" i="22"/>
  <c r="R48" i="22"/>
  <c r="V47" i="22"/>
  <c r="R47" i="22"/>
  <c r="Y47" i="22" s="1"/>
  <c r="V46" i="22"/>
  <c r="R46" i="22"/>
  <c r="V45" i="22"/>
  <c r="R45" i="22"/>
  <c r="V44" i="22"/>
  <c r="R44" i="22"/>
  <c r="V43" i="22"/>
  <c r="R43" i="22"/>
  <c r="V42" i="22"/>
  <c r="R42" i="22"/>
  <c r="V41" i="22"/>
  <c r="R41" i="22"/>
  <c r="V40" i="22"/>
  <c r="R40" i="22"/>
  <c r="V39" i="22"/>
  <c r="R39" i="22"/>
  <c r="V38" i="22"/>
  <c r="R38" i="22"/>
  <c r="V37" i="22"/>
  <c r="R37" i="22"/>
  <c r="V36" i="22"/>
  <c r="R36" i="22"/>
  <c r="V35" i="22"/>
  <c r="R35" i="22"/>
  <c r="V34" i="22"/>
  <c r="R34" i="22"/>
  <c r="V33" i="22"/>
  <c r="R33" i="22"/>
  <c r="V32" i="22"/>
  <c r="R32" i="22"/>
  <c r="V31" i="22"/>
  <c r="R31" i="22"/>
  <c r="V30" i="22"/>
  <c r="R30" i="22"/>
  <c r="V29" i="22"/>
  <c r="R29" i="22"/>
  <c r="V28" i="22"/>
  <c r="R28" i="22"/>
  <c r="V27" i="22"/>
  <c r="R27" i="22"/>
  <c r="V26" i="22"/>
  <c r="R26" i="22"/>
  <c r="V25" i="22"/>
  <c r="R25" i="22"/>
  <c r="V24" i="22"/>
  <c r="R24" i="22"/>
  <c r="V23" i="22"/>
  <c r="R23" i="22"/>
  <c r="V22" i="22"/>
  <c r="R22" i="22"/>
  <c r="V21" i="22"/>
  <c r="R21" i="22"/>
  <c r="V20" i="22"/>
  <c r="R20" i="22"/>
  <c r="V19" i="22"/>
  <c r="R19" i="22"/>
  <c r="V18" i="22"/>
  <c r="R18" i="22"/>
  <c r="V17" i="22"/>
  <c r="R17" i="22"/>
  <c r="V16" i="22"/>
  <c r="R16" i="22"/>
  <c r="V15" i="22"/>
  <c r="R15" i="22"/>
  <c r="V14" i="22"/>
  <c r="R14" i="22"/>
  <c r="V13" i="22"/>
  <c r="R13" i="22"/>
  <c r="V52" i="21"/>
  <c r="R52" i="21"/>
  <c r="V51" i="21"/>
  <c r="R51" i="21"/>
  <c r="V50" i="21"/>
  <c r="R50" i="21"/>
  <c r="V49" i="21"/>
  <c r="R49" i="21"/>
  <c r="V48" i="21"/>
  <c r="R48" i="21"/>
  <c r="V47" i="21"/>
  <c r="R47" i="21"/>
  <c r="Y47" i="21" s="1"/>
  <c r="V46" i="21"/>
  <c r="R46" i="21"/>
  <c r="V45" i="21"/>
  <c r="R45" i="21"/>
  <c r="V44" i="21"/>
  <c r="R44" i="21"/>
  <c r="V43" i="21"/>
  <c r="R43" i="21"/>
  <c r="V42" i="21"/>
  <c r="R42" i="21"/>
  <c r="V41" i="21"/>
  <c r="R41" i="21"/>
  <c r="V40" i="21"/>
  <c r="R40" i="21"/>
  <c r="V39" i="21"/>
  <c r="R39" i="21"/>
  <c r="V38" i="21"/>
  <c r="R38" i="21"/>
  <c r="V37" i="21"/>
  <c r="R37" i="21"/>
  <c r="V36" i="21"/>
  <c r="R36" i="21"/>
  <c r="V35" i="21"/>
  <c r="R35" i="21"/>
  <c r="V34" i="21"/>
  <c r="R34" i="21"/>
  <c r="V33" i="21"/>
  <c r="Y33" i="21" s="1"/>
  <c r="R33" i="21"/>
  <c r="V32" i="21"/>
  <c r="R32" i="21"/>
  <c r="V31" i="21"/>
  <c r="R31" i="21"/>
  <c r="V30" i="21"/>
  <c r="R30" i="21"/>
  <c r="V29" i="21"/>
  <c r="R29" i="21"/>
  <c r="V28" i="21"/>
  <c r="R28" i="21"/>
  <c r="V27" i="21"/>
  <c r="R27" i="21"/>
  <c r="V26" i="21"/>
  <c r="R26" i="21"/>
  <c r="V25" i="21"/>
  <c r="R25" i="21"/>
  <c r="V24" i="21"/>
  <c r="R24" i="21"/>
  <c r="V23" i="21"/>
  <c r="R23" i="21"/>
  <c r="V22" i="21"/>
  <c r="R22" i="21"/>
  <c r="V21" i="21"/>
  <c r="R21" i="21"/>
  <c r="V20" i="21"/>
  <c r="R20" i="21"/>
  <c r="V19" i="21"/>
  <c r="R19" i="21"/>
  <c r="V18" i="21"/>
  <c r="R18" i="21"/>
  <c r="V17" i="21"/>
  <c r="R17" i="21"/>
  <c r="V16" i="21"/>
  <c r="R16" i="21"/>
  <c r="V15" i="21"/>
  <c r="R15" i="21"/>
  <c r="V14" i="21"/>
  <c r="R14" i="21"/>
  <c r="V13" i="21"/>
  <c r="R13" i="21"/>
  <c r="V52" i="20"/>
  <c r="R52" i="20"/>
  <c r="V51" i="20"/>
  <c r="R51" i="20"/>
  <c r="V50" i="20"/>
  <c r="R50" i="20"/>
  <c r="V49" i="20"/>
  <c r="R49" i="20"/>
  <c r="V48" i="20"/>
  <c r="R48" i="20"/>
  <c r="V47" i="20"/>
  <c r="R47" i="20"/>
  <c r="V46" i="20"/>
  <c r="R46" i="20"/>
  <c r="V45" i="20"/>
  <c r="R45" i="20"/>
  <c r="V44" i="20"/>
  <c r="R44" i="20"/>
  <c r="V43" i="20"/>
  <c r="R43" i="20"/>
  <c r="V42" i="20"/>
  <c r="R42" i="20"/>
  <c r="V41" i="20"/>
  <c r="R41" i="20"/>
  <c r="V40" i="20"/>
  <c r="R40" i="20"/>
  <c r="V39" i="20"/>
  <c r="R39" i="20"/>
  <c r="V38" i="20"/>
  <c r="R38" i="20"/>
  <c r="V37" i="20"/>
  <c r="R37" i="20"/>
  <c r="V36" i="20"/>
  <c r="R36" i="20"/>
  <c r="V35" i="20"/>
  <c r="R35" i="20"/>
  <c r="V34" i="20"/>
  <c r="R34" i="20"/>
  <c r="V33" i="20"/>
  <c r="R33" i="20"/>
  <c r="V32" i="20"/>
  <c r="R32" i="20"/>
  <c r="V31" i="20"/>
  <c r="R31" i="20"/>
  <c r="V30" i="20"/>
  <c r="R30" i="20"/>
  <c r="V29" i="20"/>
  <c r="R29" i="20"/>
  <c r="V28" i="20"/>
  <c r="R28" i="20"/>
  <c r="V27" i="20"/>
  <c r="R27" i="20"/>
  <c r="V26" i="20"/>
  <c r="R26" i="20"/>
  <c r="V25" i="20"/>
  <c r="R25" i="20"/>
  <c r="V24" i="20"/>
  <c r="R24" i="20"/>
  <c r="V23" i="20"/>
  <c r="R23" i="20"/>
  <c r="V22" i="20"/>
  <c r="R22" i="20"/>
  <c r="V21" i="20"/>
  <c r="R21" i="20"/>
  <c r="V20" i="20"/>
  <c r="R20" i="20"/>
  <c r="V19" i="20"/>
  <c r="R19" i="20"/>
  <c r="V18" i="20"/>
  <c r="R18" i="20"/>
  <c r="V17" i="20"/>
  <c r="R17" i="20"/>
  <c r="V16" i="20"/>
  <c r="R16" i="20"/>
  <c r="V15" i="20"/>
  <c r="R15" i="20"/>
  <c r="V14" i="20"/>
  <c r="R14" i="20"/>
  <c r="V13" i="20"/>
  <c r="R13" i="20"/>
  <c r="V52" i="19"/>
  <c r="R52" i="19"/>
  <c r="V51" i="19"/>
  <c r="R51" i="19"/>
  <c r="V50" i="19"/>
  <c r="R50" i="19"/>
  <c r="V49" i="19"/>
  <c r="R49" i="19"/>
  <c r="V48" i="19"/>
  <c r="R48" i="19"/>
  <c r="V47" i="19"/>
  <c r="R47" i="19"/>
  <c r="V46" i="19"/>
  <c r="R46" i="19"/>
  <c r="V45" i="19"/>
  <c r="R45" i="19"/>
  <c r="V44" i="19"/>
  <c r="R44" i="19"/>
  <c r="V43" i="19"/>
  <c r="R43" i="19"/>
  <c r="V42" i="19"/>
  <c r="R42" i="19"/>
  <c r="V41" i="19"/>
  <c r="R41" i="19"/>
  <c r="V40" i="19"/>
  <c r="R40" i="19"/>
  <c r="V39" i="19"/>
  <c r="R39" i="19"/>
  <c r="V38" i="19"/>
  <c r="R38" i="19"/>
  <c r="V37" i="19"/>
  <c r="R37" i="19"/>
  <c r="V36" i="19"/>
  <c r="R36" i="19"/>
  <c r="V35" i="19"/>
  <c r="R35" i="19"/>
  <c r="V34" i="19"/>
  <c r="R34" i="19"/>
  <c r="V33" i="19"/>
  <c r="R33" i="19"/>
  <c r="V32" i="19"/>
  <c r="R32" i="19"/>
  <c r="V31" i="19"/>
  <c r="R31" i="19"/>
  <c r="V30" i="19"/>
  <c r="R30" i="19"/>
  <c r="V29" i="19"/>
  <c r="R29" i="19"/>
  <c r="V28" i="19"/>
  <c r="R28" i="19"/>
  <c r="V27" i="19"/>
  <c r="R27" i="19"/>
  <c r="V26" i="19"/>
  <c r="R26" i="19"/>
  <c r="V25" i="19"/>
  <c r="R25" i="19"/>
  <c r="V24" i="19"/>
  <c r="R24" i="19"/>
  <c r="V23" i="19"/>
  <c r="R23" i="19"/>
  <c r="V22" i="19"/>
  <c r="R22" i="19"/>
  <c r="V21" i="19"/>
  <c r="R21" i="19"/>
  <c r="V20" i="19"/>
  <c r="R20" i="19"/>
  <c r="V19" i="19"/>
  <c r="R19" i="19"/>
  <c r="V18" i="19"/>
  <c r="R18" i="19"/>
  <c r="V17" i="19"/>
  <c r="R17" i="19"/>
  <c r="V16" i="19"/>
  <c r="R16" i="19"/>
  <c r="V15" i="19"/>
  <c r="R15" i="19"/>
  <c r="V14" i="19"/>
  <c r="R14" i="19"/>
  <c r="V13" i="19"/>
  <c r="R13" i="19"/>
  <c r="V52" i="18"/>
  <c r="R52" i="18"/>
  <c r="V51" i="18"/>
  <c r="R51" i="18"/>
  <c r="V50" i="18"/>
  <c r="R50" i="18"/>
  <c r="V49" i="18"/>
  <c r="R49" i="18"/>
  <c r="V48" i="18"/>
  <c r="R48" i="18"/>
  <c r="V47" i="18"/>
  <c r="R47" i="18"/>
  <c r="V46" i="18"/>
  <c r="R46" i="18"/>
  <c r="V45" i="18"/>
  <c r="R45" i="18"/>
  <c r="V44" i="18"/>
  <c r="R44" i="18"/>
  <c r="V43" i="18"/>
  <c r="R43" i="18"/>
  <c r="V42" i="18"/>
  <c r="R42" i="18"/>
  <c r="V41" i="18"/>
  <c r="R41" i="18"/>
  <c r="V40" i="18"/>
  <c r="R40" i="18"/>
  <c r="V39" i="18"/>
  <c r="R39" i="18"/>
  <c r="V38" i="18"/>
  <c r="R38" i="18"/>
  <c r="V37" i="18"/>
  <c r="R37" i="18"/>
  <c r="V36" i="18"/>
  <c r="R36" i="18"/>
  <c r="V35" i="18"/>
  <c r="R35" i="18"/>
  <c r="V34" i="18"/>
  <c r="R34" i="18"/>
  <c r="V33" i="18"/>
  <c r="R33" i="18"/>
  <c r="V32" i="18"/>
  <c r="R32" i="18"/>
  <c r="V31" i="18"/>
  <c r="R31" i="18"/>
  <c r="V30" i="18"/>
  <c r="R30" i="18"/>
  <c r="V29" i="18"/>
  <c r="R29" i="18"/>
  <c r="V28" i="18"/>
  <c r="R28" i="18"/>
  <c r="V27" i="18"/>
  <c r="R27" i="18"/>
  <c r="V26" i="18"/>
  <c r="R26" i="18"/>
  <c r="V25" i="18"/>
  <c r="R25" i="18"/>
  <c r="V24" i="18"/>
  <c r="R24" i="18"/>
  <c r="V23" i="18"/>
  <c r="R23" i="18"/>
  <c r="V22" i="18"/>
  <c r="R22" i="18"/>
  <c r="V21" i="18"/>
  <c r="R21" i="18"/>
  <c r="V20" i="18"/>
  <c r="R20" i="18"/>
  <c r="V19" i="18"/>
  <c r="R19" i="18"/>
  <c r="V18" i="18"/>
  <c r="R18" i="18"/>
  <c r="V17" i="18"/>
  <c r="R17" i="18"/>
  <c r="V16" i="18"/>
  <c r="R16" i="18"/>
  <c r="V15" i="18"/>
  <c r="R15" i="18"/>
  <c r="V14" i="18"/>
  <c r="R14" i="18"/>
  <c r="V13" i="18"/>
  <c r="R13" i="18"/>
  <c r="V52" i="17"/>
  <c r="R52" i="17"/>
  <c r="V51" i="17"/>
  <c r="R51" i="17"/>
  <c r="V50" i="17"/>
  <c r="R50" i="17"/>
  <c r="V49" i="17"/>
  <c r="R49" i="17"/>
  <c r="V48" i="17"/>
  <c r="R48" i="17"/>
  <c r="V47" i="17"/>
  <c r="R47" i="17"/>
  <c r="V46" i="17"/>
  <c r="R46" i="17"/>
  <c r="V45" i="17"/>
  <c r="R45" i="17"/>
  <c r="V44" i="17"/>
  <c r="R44" i="17"/>
  <c r="V43" i="17"/>
  <c r="R43" i="17"/>
  <c r="V42" i="17"/>
  <c r="R42" i="17"/>
  <c r="V41" i="17"/>
  <c r="R41" i="17"/>
  <c r="V40" i="17"/>
  <c r="R40" i="17"/>
  <c r="V39" i="17"/>
  <c r="R39" i="17"/>
  <c r="V38" i="17"/>
  <c r="R38" i="17"/>
  <c r="V37" i="17"/>
  <c r="R37" i="17"/>
  <c r="V36" i="17"/>
  <c r="R36" i="17"/>
  <c r="V35" i="17"/>
  <c r="R35" i="17"/>
  <c r="V34" i="17"/>
  <c r="R34" i="17"/>
  <c r="V33" i="17"/>
  <c r="R33" i="17"/>
  <c r="V32" i="17"/>
  <c r="R32" i="17"/>
  <c r="V31" i="17"/>
  <c r="R31" i="17"/>
  <c r="V30" i="17"/>
  <c r="R30" i="17"/>
  <c r="V29" i="17"/>
  <c r="R29" i="17"/>
  <c r="V28" i="17"/>
  <c r="R28" i="17"/>
  <c r="V27" i="17"/>
  <c r="R27" i="17"/>
  <c r="V26" i="17"/>
  <c r="R26" i="17"/>
  <c r="Y26" i="17" s="1"/>
  <c r="V25" i="17"/>
  <c r="R25" i="17"/>
  <c r="V24" i="17"/>
  <c r="R24" i="17"/>
  <c r="V23" i="17"/>
  <c r="R23" i="17"/>
  <c r="V22" i="17"/>
  <c r="R22" i="17"/>
  <c r="V21" i="17"/>
  <c r="R21" i="17"/>
  <c r="V20" i="17"/>
  <c r="R20" i="17"/>
  <c r="V19" i="17"/>
  <c r="R19" i="17"/>
  <c r="V18" i="17"/>
  <c r="R18" i="17"/>
  <c r="Y18" i="17" s="1"/>
  <c r="V17" i="17"/>
  <c r="R17" i="17"/>
  <c r="V16" i="17"/>
  <c r="R16" i="17"/>
  <c r="V15" i="17"/>
  <c r="R15" i="17"/>
  <c r="V14" i="17"/>
  <c r="R14" i="17"/>
  <c r="Y14" i="17" s="1"/>
  <c r="V13" i="17"/>
  <c r="R13" i="17"/>
  <c r="V52" i="16"/>
  <c r="V51" i="16"/>
  <c r="V50" i="16"/>
  <c r="V49" i="16"/>
  <c r="V48" i="16"/>
  <c r="V47" i="16"/>
  <c r="V46" i="16"/>
  <c r="V45" i="16"/>
  <c r="V44" i="16"/>
  <c r="V43" i="16"/>
  <c r="V42" i="16"/>
  <c r="V41" i="16"/>
  <c r="V40" i="16"/>
  <c r="V39" i="16"/>
  <c r="V38" i="16"/>
  <c r="V37" i="16"/>
  <c r="V36" i="16"/>
  <c r="V35" i="16"/>
  <c r="V34" i="16"/>
  <c r="V33" i="16"/>
  <c r="V32" i="16"/>
  <c r="V31" i="16"/>
  <c r="V30" i="16"/>
  <c r="V29" i="16"/>
  <c r="V28" i="16"/>
  <c r="V27" i="16"/>
  <c r="V26" i="16"/>
  <c r="V25" i="16"/>
  <c r="V24" i="16"/>
  <c r="V23" i="16"/>
  <c r="V22" i="16"/>
  <c r="V21" i="16"/>
  <c r="V20" i="16"/>
  <c r="V19" i="16"/>
  <c r="V18" i="16"/>
  <c r="V17" i="16"/>
  <c r="V16" i="16"/>
  <c r="V15" i="16"/>
  <c r="V14" i="16"/>
  <c r="V13" i="16"/>
  <c r="Y23" i="20" l="1"/>
  <c r="Y31" i="20"/>
  <c r="Y39" i="20"/>
  <c r="Y47" i="20"/>
  <c r="Y23" i="21"/>
  <c r="Y31" i="21"/>
  <c r="Y39" i="21"/>
  <c r="Y16" i="19"/>
  <c r="Y20" i="19"/>
  <c r="Y24" i="19"/>
  <c r="Y28" i="19"/>
  <c r="Y32" i="19"/>
  <c r="Y20" i="20"/>
  <c r="Y46" i="20"/>
  <c r="Y30" i="21"/>
  <c r="Y38" i="21"/>
  <c r="Y46" i="21"/>
  <c r="Y31" i="22"/>
  <c r="Y39" i="22"/>
  <c r="Y41" i="19"/>
  <c r="Y24" i="23"/>
  <c r="Y17" i="19"/>
  <c r="Y36" i="20"/>
  <c r="Y15" i="17"/>
  <c r="Y23" i="17"/>
  <c r="Y31" i="17"/>
  <c r="Y39" i="17"/>
  <c r="Y47" i="17"/>
  <c r="Y15" i="18"/>
  <c r="Y23" i="18"/>
  <c r="Y31" i="18"/>
  <c r="Y39" i="18"/>
  <c r="Y47" i="18"/>
  <c r="Y28" i="20"/>
  <c r="Y15" i="20"/>
  <c r="Y43" i="21"/>
  <c r="Y46" i="22"/>
  <c r="Y20" i="17"/>
  <c r="Y24" i="17"/>
  <c r="Y28" i="17"/>
  <c r="Y36" i="17"/>
  <c r="Y38" i="23"/>
  <c r="Y46" i="23"/>
  <c r="Y15" i="23"/>
  <c r="Y23" i="23"/>
  <c r="Y49" i="19"/>
  <c r="Y20" i="22"/>
  <c r="Y31" i="23"/>
  <c r="Y39" i="23"/>
  <c r="Y47" i="23"/>
  <c r="Y25" i="19"/>
  <c r="Y38" i="17"/>
  <c r="Y46" i="17"/>
  <c r="Y14" i="18"/>
  <c r="Y22" i="18"/>
  <c r="Y30" i="18"/>
  <c r="Y38" i="18"/>
  <c r="Y46" i="18"/>
  <c r="Y17" i="21"/>
  <c r="Y25" i="21"/>
  <c r="Y33" i="19"/>
  <c r="Y46" i="19"/>
  <c r="Y17" i="22"/>
  <c r="Y25" i="22"/>
  <c r="Y32" i="23"/>
  <c r="Y26" i="23"/>
  <c r="Y41" i="17"/>
  <c r="Y45" i="17"/>
  <c r="Y25" i="18"/>
  <c r="Y29" i="18"/>
  <c r="Y29" i="19"/>
  <c r="Y48" i="21"/>
  <c r="Y52" i="21"/>
  <c r="Y16" i="22"/>
  <c r="Y40" i="22"/>
  <c r="Y14" i="20"/>
  <c r="Y21" i="20"/>
  <c r="Y29" i="20"/>
  <c r="Y21" i="21"/>
  <c r="Y51" i="17"/>
  <c r="Y43" i="18"/>
  <c r="Y19" i="19"/>
  <c r="Y23" i="19"/>
  <c r="Y35" i="19"/>
  <c r="Y39" i="19"/>
  <c r="Y44" i="19"/>
  <c r="Y27" i="20"/>
  <c r="Y35" i="20"/>
  <c r="Y50" i="21"/>
  <c r="Y14" i="22"/>
  <c r="Y48" i="17"/>
  <c r="Y52" i="17"/>
  <c r="Y34" i="20"/>
  <c r="Y19" i="22"/>
  <c r="Y23" i="22"/>
  <c r="Y27" i="22"/>
  <c r="Y43" i="22"/>
  <c r="Y49" i="23"/>
  <c r="Y32" i="18"/>
  <c r="Y36" i="18"/>
  <c r="Y42" i="17"/>
  <c r="Y49" i="21"/>
  <c r="Y13" i="22"/>
  <c r="Y29" i="22"/>
  <c r="Y50" i="18"/>
  <c r="Y14" i="19"/>
  <c r="Y34" i="19"/>
  <c r="Y38" i="19"/>
  <c r="Y20" i="21"/>
  <c r="Y27" i="21"/>
  <c r="Y25" i="23"/>
  <c r="Y29" i="23"/>
  <c r="Y41" i="20"/>
  <c r="Y45" i="20"/>
  <c r="Y28" i="21"/>
  <c r="Y35" i="23"/>
  <c r="Y42" i="23"/>
  <c r="Y51" i="19"/>
  <c r="Y22" i="20"/>
  <c r="Y49" i="22"/>
  <c r="Y13" i="23"/>
  <c r="Y17" i="23"/>
  <c r="Y21" i="23"/>
  <c r="Y33" i="17"/>
  <c r="Y40" i="17"/>
  <c r="Y44" i="17"/>
  <c r="Y42" i="20"/>
  <c r="Y36" i="21"/>
  <c r="Y34" i="22"/>
  <c r="Y38" i="22"/>
  <c r="Y42" i="22"/>
  <c r="Y16" i="20"/>
  <c r="Y51" i="20"/>
  <c r="Y15" i="21"/>
  <c r="Y27" i="17"/>
  <c r="Y49" i="17"/>
  <c r="Y13" i="18"/>
  <c r="Y24" i="20"/>
  <c r="Y28" i="22"/>
  <c r="Y27" i="23"/>
  <c r="Y44" i="22"/>
  <c r="Y16" i="17"/>
  <c r="Y35" i="17"/>
  <c r="Y16" i="18"/>
  <c r="Y20" i="18"/>
  <c r="Y27" i="18"/>
  <c r="Y34" i="18"/>
  <c r="Y41" i="18"/>
  <c r="Y45" i="18"/>
  <c r="Y48" i="18"/>
  <c r="Y52" i="18"/>
  <c r="Y27" i="19"/>
  <c r="Y31" i="19"/>
  <c r="Y42" i="19"/>
  <c r="Y13" i="20"/>
  <c r="Y38" i="20"/>
  <c r="Y49" i="20"/>
  <c r="Y13" i="21"/>
  <c r="Y24" i="21"/>
  <c r="Y34" i="21"/>
  <c r="Y41" i="21"/>
  <c r="Y45" i="21"/>
  <c r="Y17" i="20"/>
  <c r="Y24" i="22"/>
  <c r="Y35" i="22"/>
  <c r="Y50" i="22"/>
  <c r="Y14" i="23"/>
  <c r="Y18" i="23"/>
  <c r="Y22" i="23"/>
  <c r="Y36" i="23"/>
  <c r="Y43" i="23"/>
  <c r="Y50" i="23"/>
  <c r="Y13" i="17"/>
  <c r="Y17" i="17"/>
  <c r="Y32" i="17"/>
  <c r="Y17" i="18"/>
  <c r="Y21" i="18"/>
  <c r="Y24" i="18"/>
  <c r="Y28" i="18"/>
  <c r="Y35" i="18"/>
  <c r="Y42" i="18"/>
  <c r="Y49" i="18"/>
  <c r="Y13" i="19"/>
  <c r="Y43" i="19"/>
  <c r="Y50" i="19"/>
  <c r="Y50" i="20"/>
  <c r="Y14" i="21"/>
  <c r="Y35" i="21"/>
  <c r="Y42" i="21"/>
  <c r="Y21" i="17"/>
  <c r="Y25" i="17"/>
  <c r="Y43" i="17"/>
  <c r="Y50" i="17"/>
  <c r="Y21" i="19"/>
  <c r="Y36" i="19"/>
  <c r="Y40" i="19"/>
  <c r="Y47" i="19"/>
  <c r="Y18" i="20"/>
  <c r="Y25" i="20"/>
  <c r="Y32" i="20"/>
  <c r="Y43" i="20"/>
  <c r="Y18" i="21"/>
  <c r="Y22" i="21"/>
  <c r="Y29" i="21"/>
  <c r="Y32" i="21"/>
  <c r="Y21" i="22"/>
  <c r="Y32" i="22"/>
  <c r="Y36" i="22"/>
  <c r="Y51" i="22"/>
  <c r="Y19" i="23"/>
  <c r="Y33" i="23"/>
  <c r="Y37" i="23"/>
  <c r="Y40" i="23"/>
  <c r="Y44" i="23"/>
  <c r="Y51" i="23"/>
  <c r="Y29" i="17"/>
  <c r="Y18" i="18"/>
  <c r="Y22" i="17"/>
  <c r="Y37" i="17"/>
  <c r="Y18" i="19"/>
  <c r="Y22" i="19"/>
  <c r="Y37" i="19"/>
  <c r="Y48" i="19"/>
  <c r="Y19" i="20"/>
  <c r="Y26" i="20"/>
  <c r="Y33" i="20"/>
  <c r="Y40" i="20"/>
  <c r="Y44" i="20"/>
  <c r="Y19" i="21"/>
  <c r="Y26" i="21"/>
  <c r="Y18" i="22"/>
  <c r="Y22" i="22"/>
  <c r="Y33" i="22"/>
  <c r="Y37" i="22"/>
  <c r="Y48" i="22"/>
  <c r="Y52" i="22"/>
  <c r="Y16" i="23"/>
  <c r="Y20" i="23"/>
  <c r="Y34" i="23"/>
  <c r="Y41" i="23"/>
  <c r="Y45" i="23"/>
  <c r="Y48" i="23"/>
  <c r="Y19" i="17"/>
  <c r="Y30" i="17"/>
  <c r="Y34" i="17"/>
  <c r="Y19" i="18"/>
  <c r="Y26" i="18"/>
  <c r="Y33" i="18"/>
  <c r="Y37" i="18"/>
  <c r="Y40" i="18"/>
  <c r="Y44" i="18"/>
  <c r="Y51" i="18"/>
  <c r="Y15" i="19"/>
  <c r="Y26" i="19"/>
  <c r="Y30" i="19"/>
  <c r="Y45" i="19"/>
  <c r="Y52" i="19"/>
  <c r="Y30" i="20"/>
  <c r="Y37" i="20"/>
  <c r="Y48" i="20"/>
  <c r="Y52" i="20"/>
  <c r="Y16" i="21"/>
  <c r="Y37" i="21"/>
  <c r="Y40" i="21"/>
  <c r="Y44" i="21"/>
  <c r="Y51" i="21"/>
  <c r="Y15" i="22"/>
  <c r="Y26" i="22"/>
  <c r="Y30" i="22"/>
  <c r="Y41" i="22"/>
  <c r="Y45" i="22"/>
  <c r="Y28" i="23"/>
  <c r="Y52" i="23"/>
  <c r="R14" i="16"/>
  <c r="R15" i="16"/>
  <c r="R16" i="16"/>
  <c r="R17" i="16"/>
  <c r="R18" i="16"/>
  <c r="R19" i="16"/>
  <c r="R20" i="16"/>
  <c r="R21" i="16"/>
  <c r="R22" i="16"/>
  <c r="R23" i="16"/>
  <c r="R24" i="16"/>
  <c r="R25" i="16"/>
  <c r="R26" i="16"/>
  <c r="R27" i="16"/>
  <c r="R28" i="16"/>
  <c r="R29" i="16"/>
  <c r="R30" i="16"/>
  <c r="R31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R49" i="16"/>
  <c r="R50" i="16"/>
  <c r="R51" i="16"/>
  <c r="R52" i="16"/>
  <c r="R13" i="16"/>
  <c r="R14" i="6" l="1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13" i="6"/>
  <c r="P56" i="6"/>
  <c r="N56" i="6"/>
  <c r="L56" i="6"/>
  <c r="P55" i="6"/>
  <c r="N55" i="6"/>
  <c r="L55" i="6"/>
  <c r="P54" i="6"/>
  <c r="N54" i="6"/>
  <c r="L54" i="6"/>
  <c r="P53" i="6"/>
  <c r="N53" i="6"/>
  <c r="L53" i="6"/>
  <c r="P56" i="23"/>
  <c r="N56" i="23"/>
  <c r="L56" i="23"/>
  <c r="P55" i="23"/>
  <c r="N55" i="23"/>
  <c r="L55" i="23"/>
  <c r="P54" i="23"/>
  <c r="N54" i="23"/>
  <c r="L54" i="23"/>
  <c r="P53" i="23"/>
  <c r="N53" i="23"/>
  <c r="L53" i="23"/>
  <c r="D9" i="23"/>
  <c r="V8" i="23"/>
  <c r="R8" i="23"/>
  <c r="O8" i="23"/>
  <c r="L8" i="23"/>
  <c r="D8" i="23"/>
  <c r="V6" i="23"/>
  <c r="R6" i="23"/>
  <c r="O6" i="23"/>
  <c r="L6" i="23"/>
  <c r="D6" i="23"/>
  <c r="P56" i="22"/>
  <c r="N56" i="22"/>
  <c r="L56" i="22"/>
  <c r="P55" i="22"/>
  <c r="N55" i="22"/>
  <c r="L55" i="22"/>
  <c r="P54" i="22"/>
  <c r="N54" i="22"/>
  <c r="L54" i="22"/>
  <c r="P53" i="22"/>
  <c r="N53" i="22"/>
  <c r="L53" i="22"/>
  <c r="D9" i="22"/>
  <c r="V8" i="22"/>
  <c r="R8" i="22"/>
  <c r="O8" i="22"/>
  <c r="L8" i="22"/>
  <c r="D8" i="22"/>
  <c r="V6" i="22"/>
  <c r="R6" i="22"/>
  <c r="O6" i="22"/>
  <c r="L6" i="22"/>
  <c r="D6" i="22"/>
  <c r="P56" i="21"/>
  <c r="N56" i="21"/>
  <c r="L56" i="21"/>
  <c r="P55" i="21"/>
  <c r="N55" i="21"/>
  <c r="L55" i="21"/>
  <c r="P54" i="21"/>
  <c r="N54" i="21"/>
  <c r="L54" i="21"/>
  <c r="P53" i="21"/>
  <c r="N53" i="21"/>
  <c r="L53" i="21"/>
  <c r="D9" i="21"/>
  <c r="V8" i="21"/>
  <c r="R8" i="21"/>
  <c r="O8" i="21"/>
  <c r="L8" i="21"/>
  <c r="D8" i="21"/>
  <c r="V6" i="21"/>
  <c r="R6" i="21"/>
  <c r="O6" i="21"/>
  <c r="L6" i="21"/>
  <c r="D6" i="21"/>
  <c r="P56" i="20"/>
  <c r="N56" i="20"/>
  <c r="L56" i="20"/>
  <c r="P55" i="20"/>
  <c r="N55" i="20"/>
  <c r="L55" i="20"/>
  <c r="P54" i="20"/>
  <c r="N54" i="20"/>
  <c r="L54" i="20"/>
  <c r="P53" i="20"/>
  <c r="N53" i="20"/>
  <c r="L53" i="20"/>
  <c r="D9" i="20"/>
  <c r="V8" i="20"/>
  <c r="R8" i="20"/>
  <c r="O8" i="20"/>
  <c r="L8" i="20"/>
  <c r="D8" i="20"/>
  <c r="V6" i="20"/>
  <c r="R6" i="20"/>
  <c r="O6" i="20"/>
  <c r="L6" i="20"/>
  <c r="D6" i="20"/>
  <c r="P56" i="19"/>
  <c r="N56" i="19"/>
  <c r="L56" i="19"/>
  <c r="P55" i="19"/>
  <c r="N55" i="19"/>
  <c r="L55" i="19"/>
  <c r="P54" i="19"/>
  <c r="N54" i="19"/>
  <c r="L54" i="19"/>
  <c r="P53" i="19"/>
  <c r="N53" i="19"/>
  <c r="L53" i="19"/>
  <c r="D9" i="19"/>
  <c r="V8" i="19"/>
  <c r="R8" i="19"/>
  <c r="O8" i="19"/>
  <c r="L8" i="19"/>
  <c r="D8" i="19"/>
  <c r="V6" i="19"/>
  <c r="R6" i="19"/>
  <c r="O6" i="19"/>
  <c r="L6" i="19"/>
  <c r="D6" i="19"/>
  <c r="P56" i="18"/>
  <c r="N56" i="18"/>
  <c r="L56" i="18"/>
  <c r="P55" i="18"/>
  <c r="N55" i="18"/>
  <c r="L55" i="18"/>
  <c r="P54" i="18"/>
  <c r="N54" i="18"/>
  <c r="L54" i="18"/>
  <c r="P53" i="18"/>
  <c r="N53" i="18"/>
  <c r="L53" i="18"/>
  <c r="D9" i="18"/>
  <c r="V8" i="18"/>
  <c r="R8" i="18"/>
  <c r="O8" i="18"/>
  <c r="L8" i="18"/>
  <c r="D8" i="18"/>
  <c r="V6" i="18"/>
  <c r="R6" i="18"/>
  <c r="O6" i="18"/>
  <c r="L6" i="18"/>
  <c r="D6" i="18"/>
  <c r="V8" i="17"/>
  <c r="R8" i="17"/>
  <c r="O8" i="17"/>
  <c r="L8" i="17"/>
  <c r="V6" i="17"/>
  <c r="R6" i="17"/>
  <c r="O6" i="17"/>
  <c r="L6" i="17"/>
  <c r="D9" i="17"/>
  <c r="D8" i="17"/>
  <c r="D6" i="17"/>
  <c r="P56" i="17"/>
  <c r="N56" i="17"/>
  <c r="L56" i="17"/>
  <c r="P55" i="17"/>
  <c r="N55" i="17"/>
  <c r="L55" i="17"/>
  <c r="P54" i="17"/>
  <c r="N54" i="17"/>
  <c r="L54" i="17"/>
  <c r="P53" i="17"/>
  <c r="N53" i="17"/>
  <c r="L53" i="17"/>
  <c r="P56" i="16"/>
  <c r="N56" i="16"/>
  <c r="L56" i="16"/>
  <c r="P55" i="16"/>
  <c r="N55" i="16"/>
  <c r="L55" i="16"/>
  <c r="P54" i="16"/>
  <c r="N54" i="16"/>
  <c r="P53" i="16"/>
  <c r="N53" i="16"/>
  <c r="L53" i="16"/>
  <c r="L54" i="16"/>
  <c r="Y52" i="16"/>
  <c r="Y51" i="16"/>
  <c r="Y50" i="16"/>
  <c r="Y49" i="16"/>
  <c r="Y47" i="16"/>
  <c r="Y46" i="16"/>
  <c r="Y44" i="16"/>
  <c r="Y43" i="16"/>
  <c r="Y42" i="16"/>
  <c r="Y41" i="16"/>
  <c r="Y39" i="16"/>
  <c r="Y38" i="16"/>
  <c r="Y36" i="16"/>
  <c r="Y35" i="16"/>
  <c r="Y34" i="16"/>
  <c r="Y33" i="16"/>
  <c r="Y31" i="16"/>
  <c r="Y30" i="16"/>
  <c r="Y28" i="16"/>
  <c r="Y27" i="16"/>
  <c r="Y26" i="16"/>
  <c r="Y25" i="16"/>
  <c r="Y23" i="16"/>
  <c r="Y22" i="16"/>
  <c r="Y20" i="16"/>
  <c r="Y18" i="16"/>
  <c r="Y15" i="16"/>
  <c r="Y14" i="16"/>
  <c r="Y16" i="16" l="1"/>
  <c r="Y24" i="16"/>
  <c r="Y32" i="16"/>
  <c r="Y40" i="16"/>
  <c r="Y48" i="16"/>
  <c r="Y17" i="16"/>
  <c r="Y13" i="16"/>
  <c r="Y19" i="16"/>
  <c r="Y21" i="16"/>
  <c r="Y29" i="16"/>
  <c r="Y37" i="16"/>
  <c r="Y45" i="16"/>
  <c r="V52" i="6"/>
  <c r="Y52" i="6" s="1"/>
  <c r="V51" i="6"/>
  <c r="Y51" i="6" s="1"/>
  <c r="V50" i="6"/>
  <c r="Y50" i="6" s="1"/>
  <c r="V49" i="6"/>
  <c r="Y49" i="6" s="1"/>
  <c r="V48" i="6"/>
  <c r="Y48" i="6" s="1"/>
  <c r="V47" i="6"/>
  <c r="Y47" i="6" s="1"/>
  <c r="V46" i="6"/>
  <c r="Y46" i="6" s="1"/>
  <c r="V45" i="6"/>
  <c r="Y45" i="6" s="1"/>
  <c r="V44" i="6"/>
  <c r="Y44" i="6" s="1"/>
  <c r="V43" i="6"/>
  <c r="Y43" i="6" s="1"/>
  <c r="V42" i="6"/>
  <c r="Y42" i="6" s="1"/>
  <c r="V41" i="6"/>
  <c r="Y41" i="6" s="1"/>
  <c r="V40" i="6"/>
  <c r="Y40" i="6" s="1"/>
  <c r="V39" i="6"/>
  <c r="Y39" i="6" s="1"/>
  <c r="V38" i="6"/>
  <c r="Y38" i="6" s="1"/>
  <c r="V37" i="6"/>
  <c r="Y37" i="6" s="1"/>
  <c r="V36" i="6"/>
  <c r="Y36" i="6" s="1"/>
  <c r="V35" i="6"/>
  <c r="Y35" i="6" s="1"/>
  <c r="V34" i="6"/>
  <c r="Y34" i="6" s="1"/>
  <c r="V33" i="6"/>
  <c r="Y33" i="6" s="1"/>
  <c r="V32" i="6"/>
  <c r="Y32" i="6" s="1"/>
  <c r="V31" i="6"/>
  <c r="Y31" i="6" s="1"/>
  <c r="V30" i="6"/>
  <c r="Y30" i="6" s="1"/>
  <c r="V29" i="6"/>
  <c r="Y29" i="6" s="1"/>
  <c r="V28" i="6"/>
  <c r="Y28" i="6" s="1"/>
  <c r="V27" i="6"/>
  <c r="Y27" i="6" s="1"/>
  <c r="V26" i="6"/>
  <c r="Y26" i="6" s="1"/>
  <c r="V25" i="6"/>
  <c r="Y25" i="6" s="1"/>
  <c r="V24" i="6"/>
  <c r="Y24" i="6" s="1"/>
  <c r="V23" i="6"/>
  <c r="Y23" i="6" s="1"/>
  <c r="V22" i="6"/>
  <c r="Y22" i="6" s="1"/>
  <c r="V21" i="6"/>
  <c r="Y21" i="6" s="1"/>
  <c r="V20" i="6"/>
  <c r="Y20" i="6" s="1"/>
  <c r="V19" i="6"/>
  <c r="Y19" i="6" s="1"/>
  <c r="V18" i="6"/>
  <c r="Y18" i="6" s="1"/>
  <c r="V17" i="6"/>
  <c r="Y17" i="6" s="1"/>
  <c r="V16" i="6"/>
  <c r="Y16" i="6" s="1"/>
  <c r="V15" i="6"/>
  <c r="Y15" i="6" s="1"/>
  <c r="V14" i="6"/>
  <c r="Y14" i="6" s="1"/>
  <c r="V13" i="6"/>
  <c r="Y13" i="6" s="1"/>
  <c r="Y53" i="20" l="1"/>
  <c r="Y53" i="17"/>
  <c r="Y53" i="22"/>
  <c r="Y53" i="19"/>
  <c r="Y53" i="23"/>
  <c r="Y53" i="21"/>
  <c r="Y53" i="18"/>
  <c r="Y53" i="16"/>
  <c r="Y53" i="6"/>
</calcChain>
</file>

<file path=xl/sharedStrings.xml><?xml version="1.0" encoding="utf-8"?>
<sst xmlns="http://schemas.openxmlformats.org/spreadsheetml/2006/main" count="1292" uniqueCount="90">
  <si>
    <t>合計</t>
    <rPh sb="0" eb="2">
      <t>ゴウケイ</t>
    </rPh>
    <phoneticPr fontId="1"/>
  </si>
  <si>
    <t>年</t>
    <rPh sb="0" eb="1">
      <t>ネン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</si>
  <si>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</si>
  <si>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</si>
  <si>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NO</t>
    <phoneticPr fontId="1"/>
  </si>
  <si>
    <t>料金区分</t>
    <rPh sb="0" eb="2">
      <t>リョウキン</t>
    </rPh>
    <rPh sb="2" eb="4">
      <t>クブン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</si>
  <si>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</si>
  <si>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</si>
  <si>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１日目</t>
    <rPh sb="1" eb="2">
      <t>ニチ</t>
    </rPh>
    <rPh sb="2" eb="3">
      <t>メ</t>
    </rPh>
    <phoneticPr fontId="1"/>
  </si>
  <si>
    <t>２日目</t>
    <rPh sb="1" eb="2">
      <t>ニチ</t>
    </rPh>
    <rPh sb="2" eb="3">
      <t>メ</t>
    </rPh>
    <phoneticPr fontId="1"/>
  </si>
  <si>
    <t>３日目</t>
    <rPh sb="1" eb="2">
      <t>ニチ</t>
    </rPh>
    <rPh sb="2" eb="3">
      <t>メ</t>
    </rPh>
    <phoneticPr fontId="1"/>
  </si>
  <si>
    <t>団体名</t>
    <rPh sb="0" eb="2">
      <t>ダンタイ</t>
    </rPh>
    <rPh sb="2" eb="3">
      <t>メイ</t>
    </rPh>
    <phoneticPr fontId="1"/>
  </si>
  <si>
    <t>引率者
携帯番号</t>
    <rPh sb="0" eb="3">
      <t>インソツシャ</t>
    </rPh>
    <rPh sb="4" eb="6">
      <t>ケイタイ</t>
    </rPh>
    <rPh sb="6" eb="8">
      <t>バンゴウ</t>
    </rPh>
    <phoneticPr fontId="1"/>
  </si>
  <si>
    <r>
      <t xml:space="preserve">料金区分
</t>
    </r>
    <r>
      <rPr>
        <sz val="9"/>
        <rFont val="ＭＳ Ｐゴシック"/>
        <family val="3"/>
        <charset val="128"/>
      </rPr>
      <t>※必ず選択してください。</t>
    </r>
    <rPh sb="0" eb="2">
      <t>リョウキン</t>
    </rPh>
    <rPh sb="2" eb="4">
      <t>クブン</t>
    </rPh>
    <rPh sb="6" eb="7">
      <t>カナラ</t>
    </rPh>
    <rPh sb="8" eb="10">
      <t>センタク</t>
    </rPh>
    <phoneticPr fontId="1"/>
  </si>
  <si>
    <t>未就学児（年少未満）</t>
    <rPh sb="0" eb="4">
      <t>ミシュウガクジ</t>
    </rPh>
    <rPh sb="5" eb="7">
      <t>ネンショウ</t>
    </rPh>
    <rPh sb="7" eb="9">
      <t>ミマン</t>
    </rPh>
    <phoneticPr fontId="2"/>
  </si>
  <si>
    <t>未就学児（年少以上）</t>
    <rPh sb="5" eb="7">
      <t>ネンショウ</t>
    </rPh>
    <rPh sb="7" eb="9">
      <t>イジョウ</t>
    </rPh>
    <phoneticPr fontId="2"/>
  </si>
  <si>
    <t>大学生（短大、高専）</t>
  </si>
  <si>
    <t>指導者・関係者</t>
    <rPh sb="0" eb="3">
      <t>シドウシャ</t>
    </rPh>
    <rPh sb="4" eb="7">
      <t>カンケイシャ</t>
    </rPh>
    <phoneticPr fontId="2"/>
  </si>
  <si>
    <t>小学生</t>
  </si>
  <si>
    <t>中学生</t>
  </si>
  <si>
    <t>高校生</t>
  </si>
  <si>
    <t>中等教育学校生</t>
  </si>
  <si>
    <t>選択▼</t>
    <rPh sb="0" eb="2">
      <t>センタク</t>
    </rPh>
    <phoneticPr fontId="1"/>
  </si>
  <si>
    <t>カメラマン</t>
    <phoneticPr fontId="1"/>
  </si>
  <si>
    <t>社会人（29歳以下）</t>
    <rPh sb="0" eb="2">
      <t>シャカイ</t>
    </rPh>
    <rPh sb="2" eb="3">
      <t>ジン</t>
    </rPh>
    <phoneticPr fontId="1"/>
  </si>
  <si>
    <t>社会人（30歳以上）</t>
    <rPh sb="0" eb="2">
      <t>シャカイ</t>
    </rPh>
    <rPh sb="2" eb="3">
      <t>ジン</t>
    </rPh>
    <phoneticPr fontId="1"/>
  </si>
  <si>
    <t>宿泊</t>
    <rPh sb="0" eb="2">
      <t>シュクハク</t>
    </rPh>
    <phoneticPr fontId="1"/>
  </si>
  <si>
    <t>日帰</t>
    <rPh sb="0" eb="2">
      <t>ヒガエ</t>
    </rPh>
    <phoneticPr fontId="1"/>
  </si>
  <si>
    <t>日</t>
    <rPh sb="0" eb="1">
      <t>ニチ</t>
    </rPh>
    <phoneticPr fontId="1"/>
  </si>
  <si>
    <t>引率者名</t>
    <rPh sb="0" eb="2">
      <t>インソツ</t>
    </rPh>
    <rPh sb="2" eb="3">
      <t>シャ</t>
    </rPh>
    <rPh sb="3" eb="4">
      <t>メイ</t>
    </rPh>
    <phoneticPr fontId="1"/>
  </si>
  <si>
    <t>月</t>
    <rPh sb="0" eb="1">
      <t>ガツ</t>
    </rPh>
    <phoneticPr fontId="1"/>
  </si>
  <si>
    <t>（</t>
    <phoneticPr fontId="1"/>
  </si>
  <si>
    <t>）</t>
    <phoneticPr fontId="1"/>
  </si>
  <si>
    <t>入所日</t>
    <rPh sb="0" eb="2">
      <t>ニュウショ</t>
    </rPh>
    <rPh sb="2" eb="3">
      <t>ヒ</t>
    </rPh>
    <phoneticPr fontId="1"/>
  </si>
  <si>
    <t>退所日</t>
    <rPh sb="0" eb="2">
      <t>タイショ</t>
    </rPh>
    <rPh sb="2" eb="3">
      <t>ビ</t>
    </rPh>
    <phoneticPr fontId="1"/>
  </si>
  <si>
    <t>記入日</t>
    <rPh sb="0" eb="2">
      <t>キニュウ</t>
    </rPh>
    <rPh sb="2" eb="3">
      <t>ヒ</t>
    </rPh>
    <phoneticPr fontId="1"/>
  </si>
  <si>
    <r>
      <t xml:space="preserve">性別
</t>
    </r>
    <r>
      <rPr>
        <sz val="6"/>
        <rFont val="ＭＳ Ｐゴシック"/>
        <family val="3"/>
        <charset val="128"/>
      </rPr>
      <t>※必ず選択してください。</t>
    </r>
    <rPh sb="0" eb="2">
      <t>セイベツ</t>
    </rPh>
    <rPh sb="4" eb="5">
      <t>カナラ</t>
    </rPh>
    <rPh sb="6" eb="8">
      <t>センタク</t>
    </rPh>
    <phoneticPr fontId="1"/>
  </si>
  <si>
    <t>支払方法</t>
    <rPh sb="0" eb="2">
      <t>シハライ</t>
    </rPh>
    <rPh sb="2" eb="4">
      <t>ホウホウ</t>
    </rPh>
    <phoneticPr fontId="1"/>
  </si>
  <si>
    <t>利用形態</t>
    <rPh sb="0" eb="2">
      <t>リヨウ</t>
    </rPh>
    <rPh sb="2" eb="4">
      <t>ケイタイ</t>
    </rPh>
    <phoneticPr fontId="1"/>
  </si>
  <si>
    <t>現金</t>
    <rPh sb="0" eb="2">
      <t>ゲンキン</t>
    </rPh>
    <phoneticPr fontId="1"/>
  </si>
  <si>
    <t>銀行振込</t>
    <rPh sb="0" eb="2">
      <t>ギンコウ</t>
    </rPh>
    <rPh sb="2" eb="4">
      <t>フリコミ</t>
    </rPh>
    <phoneticPr fontId="1"/>
  </si>
  <si>
    <t>コンビニ払い</t>
    <rPh sb="4" eb="5">
      <t>バラ</t>
    </rPh>
    <phoneticPr fontId="1"/>
  </si>
  <si>
    <t>施設使用料金</t>
    <rPh sb="0" eb="2">
      <t>シセツ</t>
    </rPh>
    <rPh sb="2" eb="4">
      <t>シヨウ</t>
    </rPh>
    <rPh sb="4" eb="5">
      <t>リョウ</t>
    </rPh>
    <rPh sb="5" eb="6">
      <t>キン</t>
    </rPh>
    <phoneticPr fontId="1"/>
  </si>
  <si>
    <t>単価/１泊</t>
    <rPh sb="0" eb="2">
      <t>タンカ</t>
    </rPh>
    <rPh sb="4" eb="5">
      <t>ハク</t>
    </rPh>
    <phoneticPr fontId="1"/>
  </si>
  <si>
    <r>
      <t xml:space="preserve">宿泊日数
</t>
    </r>
    <r>
      <rPr>
        <sz val="8"/>
        <rFont val="ＭＳ Ｐゴシック"/>
        <family val="3"/>
        <charset val="128"/>
      </rPr>
      <t>※2泊3日の場合は「２」</t>
    </r>
    <rPh sb="0" eb="2">
      <t>シュクハク</t>
    </rPh>
    <rPh sb="2" eb="4">
      <t>ニッスウ</t>
    </rPh>
    <rPh sb="7" eb="8">
      <t>ハク</t>
    </rPh>
    <rPh sb="9" eb="10">
      <t>ニチ</t>
    </rPh>
    <rPh sb="11" eb="13">
      <t>バアイ</t>
    </rPh>
    <phoneticPr fontId="1"/>
  </si>
  <si>
    <t>小計（泊数×単価）</t>
    <rPh sb="0" eb="2">
      <t>ショウケイ</t>
    </rPh>
    <rPh sb="3" eb="4">
      <t>ハク</t>
    </rPh>
    <rPh sb="4" eb="5">
      <t>スウ</t>
    </rPh>
    <rPh sb="6" eb="8">
      <t>タンカ</t>
    </rPh>
    <phoneticPr fontId="1"/>
  </si>
  <si>
    <t>●●　●●</t>
    <phoneticPr fontId="1"/>
  </si>
  <si>
    <t>●</t>
    <phoneticPr fontId="1"/>
  </si>
  <si>
    <t>●</t>
    <phoneticPr fontId="1"/>
  </si>
  <si>
    <t>●組</t>
    <rPh sb="1" eb="2">
      <t>クミ</t>
    </rPh>
    <phoneticPr fontId="1"/>
  </si>
  <si>
    <t>備考</t>
    <rPh sb="0" eb="2">
      <t>ビコウ</t>
    </rPh>
    <phoneticPr fontId="1"/>
  </si>
  <si>
    <t>●●市立●●小学校</t>
    <rPh sb="2" eb="4">
      <t>シリツ</t>
    </rPh>
    <rPh sb="6" eb="9">
      <t>ショウガッコウ</t>
    </rPh>
    <phoneticPr fontId="1"/>
  </si>
  <si>
    <t>●年●月●日</t>
    <rPh sb="1" eb="2">
      <t>ネン</t>
    </rPh>
    <rPh sb="3" eb="4">
      <t>ガツ</t>
    </rPh>
    <rPh sb="5" eb="6">
      <t>ニチ</t>
    </rPh>
    <phoneticPr fontId="1"/>
  </si>
  <si>
    <r>
      <rPr>
        <sz val="16"/>
        <rFont val="ＭＳ Ｐゴシック"/>
        <family val="3"/>
        <charset val="128"/>
      </rPr>
      <t>※令和６年度より、</t>
    </r>
    <r>
      <rPr>
        <b/>
        <sz val="16"/>
        <rFont val="ＭＳ Ｐゴシック"/>
        <family val="3"/>
        <charset val="128"/>
      </rPr>
      <t>「利用者名簿」の</t>
    </r>
    <r>
      <rPr>
        <sz val="16"/>
        <rFont val="ＭＳ Ｐゴシック"/>
        <family val="3"/>
        <charset val="128"/>
      </rPr>
      <t>様式を指定いたします。</t>
    </r>
    <r>
      <rPr>
        <sz val="12"/>
        <rFont val="ＭＳ Ｐゴシック"/>
        <family val="3"/>
        <charset val="128"/>
      </rPr>
      <t>（※料金改定伴い、個人の料金区分となるため）</t>
    </r>
    <rPh sb="1" eb="3">
      <t>レイワ</t>
    </rPh>
    <rPh sb="4" eb="6">
      <t>ネンド</t>
    </rPh>
    <rPh sb="10" eb="12">
      <t>リヨウ</t>
    </rPh>
    <rPh sb="12" eb="13">
      <t>シャ</t>
    </rPh>
    <rPh sb="13" eb="15">
      <t>メイボ</t>
    </rPh>
    <rPh sb="17" eb="19">
      <t>ヨウシキ</t>
    </rPh>
    <rPh sb="20" eb="22">
      <t>シテイ</t>
    </rPh>
    <rPh sb="30" eb="32">
      <t>リョウキン</t>
    </rPh>
    <rPh sb="32" eb="34">
      <t>カイテイ</t>
    </rPh>
    <rPh sb="34" eb="35">
      <t>トモナ</t>
    </rPh>
    <rPh sb="37" eb="39">
      <t>コジン</t>
    </rPh>
    <rPh sb="40" eb="42">
      <t>リョウキン</t>
    </rPh>
    <rPh sb="42" eb="44">
      <t>クブン</t>
    </rPh>
    <phoneticPr fontId="1"/>
  </si>
  <si>
    <t>080-0000-0000</t>
    <phoneticPr fontId="1"/>
  </si>
  <si>
    <t>組</t>
    <rPh sb="0" eb="1">
      <t>クミ</t>
    </rPh>
    <phoneticPr fontId="1"/>
  </si>
  <si>
    <t>日帰人数</t>
    <rPh sb="0" eb="2">
      <t>ヒガエ</t>
    </rPh>
    <rPh sb="2" eb="4">
      <t>ニンズウ</t>
    </rPh>
    <phoneticPr fontId="1"/>
  </si>
  <si>
    <t>宿泊人数</t>
    <rPh sb="0" eb="2">
      <t>シュクハク</t>
    </rPh>
    <rPh sb="2" eb="4">
      <t>ニンズウ</t>
    </rPh>
    <rPh sb="3" eb="4">
      <t>スウ</t>
    </rPh>
    <phoneticPr fontId="1"/>
  </si>
  <si>
    <t>◆各日にちで宿泊する方・日帰りする方がわかるように記入してください。
（例）宿泊する場合は「宿泊」、日帰りの場合は「日帰」と記入</t>
    <rPh sb="1" eb="2">
      <t>カク</t>
    </rPh>
    <rPh sb="2" eb="3">
      <t>ヒ</t>
    </rPh>
    <rPh sb="6" eb="8">
      <t>シュクハク</t>
    </rPh>
    <rPh sb="10" eb="11">
      <t>カタ</t>
    </rPh>
    <rPh sb="12" eb="14">
      <t>ヒガエ</t>
    </rPh>
    <rPh sb="17" eb="18">
      <t>カタ</t>
    </rPh>
    <rPh sb="25" eb="27">
      <t>キニュウ</t>
    </rPh>
    <rPh sb="36" eb="37">
      <t>レイ</t>
    </rPh>
    <rPh sb="38" eb="40">
      <t>シュクハク</t>
    </rPh>
    <rPh sb="42" eb="44">
      <t>バアイ</t>
    </rPh>
    <rPh sb="46" eb="48">
      <t>シュクハク</t>
    </rPh>
    <rPh sb="50" eb="52">
      <t>ヒガエ</t>
    </rPh>
    <rPh sb="54" eb="56">
      <t>バアイ</t>
    </rPh>
    <rPh sb="58" eb="60">
      <t>ヒガエ</t>
    </rPh>
    <rPh sb="62" eb="64">
      <t>キニュウ</t>
    </rPh>
    <phoneticPr fontId="1"/>
  </si>
  <si>
    <t>名簿NO.２</t>
    <rPh sb="0" eb="2">
      <t>メイボ</t>
    </rPh>
    <phoneticPr fontId="1"/>
  </si>
  <si>
    <t>名簿ＮＯ.１</t>
    <rPh sb="0" eb="2">
      <t>メイボ</t>
    </rPh>
    <phoneticPr fontId="1"/>
  </si>
  <si>
    <t>名簿NO.３</t>
    <rPh sb="0" eb="2">
      <t>メイボ</t>
    </rPh>
    <phoneticPr fontId="1"/>
  </si>
  <si>
    <t>名簿NO.４</t>
    <rPh sb="0" eb="2">
      <t>メイボ</t>
    </rPh>
    <phoneticPr fontId="1"/>
  </si>
  <si>
    <t>×</t>
  </si>
  <si>
    <t>名簿NO.５</t>
    <rPh sb="0" eb="2">
      <t>メイボ</t>
    </rPh>
    <phoneticPr fontId="1"/>
  </si>
  <si>
    <t>名簿NO.６</t>
    <rPh sb="0" eb="2">
      <t>メイボ</t>
    </rPh>
    <phoneticPr fontId="1"/>
  </si>
  <si>
    <t>名簿NO.７</t>
    <rPh sb="0" eb="2">
      <t>メイボ</t>
    </rPh>
    <phoneticPr fontId="1"/>
  </si>
  <si>
    <t>名簿NO.８</t>
    <rPh sb="0" eb="2">
      <t>メイボ</t>
    </rPh>
    <phoneticPr fontId="1"/>
  </si>
  <si>
    <t>専門学校生</t>
    <rPh sb="0" eb="2">
      <t>センモン</t>
    </rPh>
    <rPh sb="2" eb="4">
      <t>ガッコウ</t>
    </rPh>
    <rPh sb="4" eb="5">
      <t>セイ</t>
    </rPh>
    <phoneticPr fontId="1"/>
  </si>
  <si>
    <t>×</t>
    <phoneticPr fontId="1"/>
  </si>
  <si>
    <t>小学生（一部免除者）</t>
    <rPh sb="0" eb="3">
      <t>ショウガクセイ</t>
    </rPh>
    <rPh sb="4" eb="6">
      <t>イチブ</t>
    </rPh>
    <rPh sb="6" eb="8">
      <t>メンジョ</t>
    </rPh>
    <rPh sb="8" eb="9">
      <t>シャ</t>
    </rPh>
    <phoneticPr fontId="1"/>
  </si>
  <si>
    <t>中学生（一部免除者）</t>
    <rPh sb="4" eb="6">
      <t>イチブ</t>
    </rPh>
    <rPh sb="6" eb="8">
      <t>メンジョ</t>
    </rPh>
    <rPh sb="8" eb="9">
      <t>シャ</t>
    </rPh>
    <phoneticPr fontId="1"/>
  </si>
  <si>
    <t>高校生（一部免除者）</t>
    <rPh sb="4" eb="6">
      <t>イチブ</t>
    </rPh>
    <rPh sb="6" eb="8">
      <t>メンジョ</t>
    </rPh>
    <rPh sb="8" eb="9">
      <t>シャ</t>
    </rPh>
    <phoneticPr fontId="1"/>
  </si>
  <si>
    <t>バス乗務員等</t>
    <rPh sb="2" eb="5">
      <t>ジョウムイン</t>
    </rPh>
    <rPh sb="5" eb="6">
      <t>トウ</t>
    </rPh>
    <phoneticPr fontId="1"/>
  </si>
  <si>
    <t>退所</t>
    <rPh sb="0" eb="2">
      <t>タイショ</t>
    </rPh>
    <phoneticPr fontId="1"/>
  </si>
  <si>
    <t>【テント泊】　幼児（年少未満）</t>
    <rPh sb="4" eb="5">
      <t>ハク</t>
    </rPh>
    <rPh sb="7" eb="9">
      <t>ヨウジ</t>
    </rPh>
    <rPh sb="10" eb="12">
      <t>ネンショウ</t>
    </rPh>
    <rPh sb="12" eb="14">
      <t>ミマン</t>
    </rPh>
    <phoneticPr fontId="1"/>
  </si>
  <si>
    <t>【テント泊】　幼児（年少以上）</t>
    <rPh sb="4" eb="5">
      <t>ハク</t>
    </rPh>
    <rPh sb="7" eb="9">
      <t>ヨウジ</t>
    </rPh>
    <rPh sb="10" eb="12">
      <t>ネンショウ</t>
    </rPh>
    <rPh sb="12" eb="14">
      <t>イジョウ</t>
    </rPh>
    <phoneticPr fontId="1"/>
  </si>
  <si>
    <t>【テント泊】　子供（小学生）</t>
    <rPh sb="4" eb="5">
      <t>ハク</t>
    </rPh>
    <rPh sb="7" eb="9">
      <t>コドモ</t>
    </rPh>
    <rPh sb="10" eb="13">
      <t>ショウガクセイ</t>
    </rPh>
    <phoneticPr fontId="1"/>
  </si>
  <si>
    <t>【テント泊】　子供（中学生）</t>
    <rPh sb="4" eb="5">
      <t>ハク</t>
    </rPh>
    <rPh sb="7" eb="9">
      <t>コドモ</t>
    </rPh>
    <rPh sb="10" eb="11">
      <t>チュウ</t>
    </rPh>
    <phoneticPr fontId="1"/>
  </si>
  <si>
    <t>【テント泊】　子供（高校生）</t>
    <rPh sb="4" eb="5">
      <t>ハク</t>
    </rPh>
    <rPh sb="7" eb="9">
      <t>コドモ</t>
    </rPh>
    <rPh sb="10" eb="13">
      <t>コウコウセイ</t>
    </rPh>
    <phoneticPr fontId="1"/>
  </si>
  <si>
    <t>【テント泊】　大人</t>
    <rPh sb="4" eb="5">
      <t>ハク</t>
    </rPh>
    <rPh sb="7" eb="9">
      <t>オトナ</t>
    </rPh>
    <phoneticPr fontId="1"/>
  </si>
  <si>
    <t>【テント泊】　大人（青少年団体）</t>
    <rPh sb="4" eb="5">
      <t>ハク</t>
    </rPh>
    <rPh sb="7" eb="9">
      <t>オトナ</t>
    </rPh>
    <rPh sb="10" eb="13">
      <t>セイショウネン</t>
    </rPh>
    <rPh sb="13" eb="15">
      <t>ダンタイ</t>
    </rPh>
    <phoneticPr fontId="1"/>
  </si>
  <si>
    <t>中等教育学校生（一部免除者）</t>
    <rPh sb="8" eb="10">
      <t>イチブ</t>
    </rPh>
    <rPh sb="10" eb="12">
      <t>メンジョ</t>
    </rPh>
    <rPh sb="12" eb="13">
      <t>シャ</t>
    </rPh>
    <phoneticPr fontId="1"/>
  </si>
  <si>
    <t>⑥宿泊利用者等名簿（宿泊・日帰り）【利用当日まで】（記入例）</t>
    <rPh sb="1" eb="3">
      <t>シュクハク</t>
    </rPh>
    <rPh sb="3" eb="5">
      <t>リヨウ</t>
    </rPh>
    <rPh sb="5" eb="6">
      <t>シャ</t>
    </rPh>
    <rPh sb="6" eb="7">
      <t>トウ</t>
    </rPh>
    <rPh sb="7" eb="9">
      <t>メイボ</t>
    </rPh>
    <rPh sb="10" eb="12">
      <t>シュクハク</t>
    </rPh>
    <rPh sb="13" eb="15">
      <t>ヒガエ</t>
    </rPh>
    <rPh sb="18" eb="20">
      <t>リヨウ</t>
    </rPh>
    <rPh sb="20" eb="22">
      <t>トウジツ</t>
    </rPh>
    <rPh sb="26" eb="28">
      <t>キニュウ</t>
    </rPh>
    <rPh sb="28" eb="29">
      <t>レイ</t>
    </rPh>
    <phoneticPr fontId="1"/>
  </si>
  <si>
    <t>⑥宿泊利用者等名簿（宿泊・日帰り）【利用当日まで】</t>
    <rPh sb="1" eb="3">
      <t>シュクハク</t>
    </rPh>
    <rPh sb="3" eb="5">
      <t>リヨウ</t>
    </rPh>
    <rPh sb="5" eb="6">
      <t>シャ</t>
    </rPh>
    <rPh sb="6" eb="7">
      <t>トウ</t>
    </rPh>
    <rPh sb="7" eb="9">
      <t>メイボ</t>
    </rPh>
    <rPh sb="10" eb="12">
      <t>シュクハク</t>
    </rPh>
    <rPh sb="13" eb="15">
      <t>ヒガエ</t>
    </rPh>
    <rPh sb="18" eb="20">
      <t>リヨウ</t>
    </rPh>
    <rPh sb="20" eb="22">
      <t>トウジツ</t>
    </rPh>
    <phoneticPr fontId="1"/>
  </si>
  <si>
    <t>※緊急時等に引率代表者の方へ利用者の住所・連絡先を確認させていただく場合がありますので、事前に把握したうえでご利用ください。</t>
    <phoneticPr fontId="1"/>
  </si>
  <si>
    <t>※外国人宿泊利用者（日本国内に住所を有しない）は利用申込の際に旅券の写しをご提出ください。</t>
  </si>
  <si>
    <t>引率者
住所</t>
    <rPh sb="0" eb="2">
      <t>インソツ</t>
    </rPh>
    <rPh sb="2" eb="3">
      <t>シャ</t>
    </rPh>
    <rPh sb="4" eb="6">
      <t>ジュウショ</t>
    </rPh>
    <phoneticPr fontId="1"/>
  </si>
  <si>
    <t>◆日にちごとに宿泊する方・日帰りする方がわかるように記入してください。
（例）宿泊する場合は「宿泊」、日帰りの場合は「日帰」と記入</t>
    <rPh sb="1" eb="2">
      <t>ヒ</t>
    </rPh>
    <rPh sb="7" eb="9">
      <t>シュクハク</t>
    </rPh>
    <rPh sb="11" eb="12">
      <t>カタ</t>
    </rPh>
    <rPh sb="13" eb="15">
      <t>ヒガエ</t>
    </rPh>
    <rPh sb="18" eb="19">
      <t>カタ</t>
    </rPh>
    <rPh sb="26" eb="28">
      <t>キニュウ</t>
    </rPh>
    <rPh sb="37" eb="38">
      <t>レイ</t>
    </rPh>
    <rPh sb="39" eb="41">
      <t>シュクハク</t>
    </rPh>
    <rPh sb="43" eb="45">
      <t>バアイ</t>
    </rPh>
    <rPh sb="47" eb="49">
      <t>シュクハク</t>
    </rPh>
    <rPh sb="51" eb="53">
      <t>ヒガエ</t>
    </rPh>
    <rPh sb="55" eb="57">
      <t>バアイ</t>
    </rPh>
    <rPh sb="59" eb="61">
      <t>ヒガエ</t>
    </rPh>
    <rPh sb="63" eb="65">
      <t>キニュウ</t>
    </rPh>
    <phoneticPr fontId="1"/>
  </si>
  <si>
    <t>◆日付ごとに宿泊する方・日帰りする方がわかるように記入してください。
（例）宿泊する場合は「宿泊」、日帰りの場合は「日帰」と記入</t>
    <rPh sb="1" eb="3">
      <t>ヒヅケ</t>
    </rPh>
    <rPh sb="6" eb="8">
      <t>シュクハク</t>
    </rPh>
    <rPh sb="10" eb="11">
      <t>カタ</t>
    </rPh>
    <rPh sb="12" eb="14">
      <t>ヒガエ</t>
    </rPh>
    <rPh sb="17" eb="18">
      <t>カタ</t>
    </rPh>
    <rPh sb="25" eb="27">
      <t>キニュウ</t>
    </rPh>
    <rPh sb="36" eb="37">
      <t>レイ</t>
    </rPh>
    <rPh sb="38" eb="40">
      <t>シュクハク</t>
    </rPh>
    <rPh sb="42" eb="44">
      <t>バアイ</t>
    </rPh>
    <rPh sb="46" eb="48">
      <t>シュクハク</t>
    </rPh>
    <rPh sb="50" eb="52">
      <t>ヒガエ</t>
    </rPh>
    <rPh sb="54" eb="56">
      <t>バアイ</t>
    </rPh>
    <rPh sb="58" eb="60">
      <t>ヒガエ</t>
    </rPh>
    <rPh sb="62" eb="6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</si>
</sst>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游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</cellStyleXfs>
  <cellXfs count="19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2" xfId="0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0" fillId="2" borderId="23" xfId="0" applyFill="1" applyBorder="1" applyAlignment="1">
      <alignment vertical="center"/>
    </xf>
    <xf numFmtId="0" fontId="0" fillId="2" borderId="31" xfId="0" applyFill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22" xfId="0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0" xfId="0" applyBorder="1">
      <alignment vertical="center"/>
    </xf>
    <xf numFmtId="0" fontId="0" fillId="0" borderId="29" xfId="0" applyFill="1" applyBorder="1" applyAlignment="1" applyProtection="1">
      <alignment horizontal="center" vertical="center"/>
      <protection locked="0"/>
    </xf>
    <xf numFmtId="0" fontId="0" fillId="0" borderId="22" xfId="0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0" fillId="0" borderId="16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38" fontId="5" fillId="0" borderId="15" xfId="1" applyFont="1" applyBorder="1" applyAlignment="1" applyProtection="1">
      <alignment horizontal="center" vertical="center"/>
    </xf>
    <xf numFmtId="38" fontId="5" fillId="0" borderId="16" xfId="1" applyFont="1" applyBorder="1" applyAlignment="1" applyProtection="1">
      <alignment horizontal="center" vertical="center"/>
    </xf>
    <xf numFmtId="38" fontId="5" fillId="0" borderId="28" xfId="1" applyFont="1" applyBorder="1" applyAlignment="1" applyProtection="1">
      <alignment horizontal="center" vertical="center"/>
    </xf>
    <xf numFmtId="38" fontId="5" fillId="0" borderId="29" xfId="1" applyFont="1" applyBorder="1" applyAlignment="1" applyProtection="1">
      <alignment horizontal="center" vertical="center"/>
    </xf>
    <xf numFmtId="38" fontId="6" fillId="0" borderId="16" xfId="1" applyFont="1" applyBorder="1" applyAlignment="1" applyProtection="1">
      <alignment horizontal="center" vertical="center"/>
    </xf>
    <xf numFmtId="38" fontId="6" fillId="0" borderId="20" xfId="1" applyFont="1" applyBorder="1" applyAlignment="1" applyProtection="1">
      <alignment horizontal="center" vertical="center"/>
    </xf>
    <xf numFmtId="38" fontId="6" fillId="0" borderId="29" xfId="1" applyFont="1" applyBorder="1" applyAlignment="1" applyProtection="1">
      <alignment horizontal="center" vertical="center"/>
    </xf>
    <xf numFmtId="38" fontId="6" fillId="0" borderId="30" xfId="1" applyFont="1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8" fontId="0" fillId="0" borderId="25" xfId="1" applyFont="1" applyBorder="1" applyAlignment="1" applyProtection="1">
      <alignment horizontal="center" vertical="center"/>
    </xf>
    <xf numFmtId="38" fontId="0" fillId="0" borderId="26" xfId="1" applyFont="1" applyBorder="1" applyAlignment="1" applyProtection="1">
      <alignment horizontal="center" vertical="center"/>
    </xf>
    <xf numFmtId="38" fontId="0" fillId="0" borderId="41" xfId="1" applyFont="1" applyBorder="1" applyAlignment="1" applyProtection="1">
      <alignment horizontal="center" vertical="center"/>
    </xf>
    <xf numFmtId="38" fontId="0" fillId="0" borderId="27" xfId="1" applyFon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38" fontId="0" fillId="0" borderId="23" xfId="1" applyFont="1" applyBorder="1" applyAlignment="1" applyProtection="1">
      <alignment horizontal="center" vertical="center"/>
    </xf>
    <xf numFmtId="38" fontId="0" fillId="0" borderId="22" xfId="1" applyFont="1" applyBorder="1" applyAlignment="1" applyProtection="1">
      <alignment horizontal="center" vertical="center"/>
    </xf>
    <xf numFmtId="38" fontId="0" fillId="0" borderId="24" xfId="1" applyFont="1" applyBorder="1" applyAlignment="1" applyProtection="1">
      <alignment horizontal="center" vertical="center"/>
    </xf>
    <xf numFmtId="38" fontId="0" fillId="0" borderId="33" xfId="1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0" fillId="0" borderId="22" xfId="0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4" fillId="0" borderId="33" xfId="0" applyFont="1" applyBorder="1" applyAlignment="1" applyProtection="1">
      <alignment horizontal="left" vertical="center" wrapText="1"/>
      <protection locked="0"/>
    </xf>
    <xf numFmtId="0" fontId="0" fillId="2" borderId="2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10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32" xfId="0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0" fillId="0" borderId="23" xfId="0" applyFill="1" applyBorder="1" applyAlignment="1" applyProtection="1">
      <alignment horizontal="center" vertical="center"/>
      <protection locked="0"/>
    </xf>
    <xf numFmtId="0" fontId="0" fillId="0" borderId="33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0" fillId="0" borderId="22" xfId="0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38" fontId="0" fillId="0" borderId="23" xfId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38" fontId="0" fillId="0" borderId="33" xfId="1" applyFont="1" applyBorder="1" applyAlignment="1">
      <alignment horizontal="center" vertical="center"/>
    </xf>
    <xf numFmtId="38" fontId="0" fillId="0" borderId="24" xfId="1" applyFont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6" fillId="0" borderId="16" xfId="1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0" borderId="25" xfId="1" applyFont="1" applyBorder="1" applyAlignment="1">
      <alignment horizontal="center" vertical="center"/>
    </xf>
    <xf numFmtId="38" fontId="0" fillId="0" borderId="26" xfId="1" applyFont="1" applyBorder="1" applyAlignment="1">
      <alignment horizontal="center" vertical="center"/>
    </xf>
    <xf numFmtId="38" fontId="0" fillId="0" borderId="27" xfId="1" applyFont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14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0" fillId="0" borderId="12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13" fillId="0" borderId="11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4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" xfId="2" xr:uid="{670A8052-068A-430D-A558-EC129BFDA5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60959</xdr:colOff>
      <xdr:row>7</xdr:row>
      <xdr:rowOff>274320</xdr:rowOff>
    </xdr:from>
    <xdr:to>
      <xdr:col>8</xdr:col>
      <xdr:colOff>1543049</xdr:colOff>
      <xdr:row>10</xdr:row>
      <xdr:rowOff>104775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AD51891D-F2AA-4B2D-863D-9D47B2B2D24E}"/>
            </a:ext>
          </a:extLst>
        </xdr:cNvPr>
        <xdr:cNvSpPr/>
      </xdr:nvSpPr>
      <xdr:spPr>
        <a:xfrm>
          <a:off x="2061209" y="1731645"/>
          <a:ext cx="1767840" cy="554355"/>
        </a:xfrm>
        <a:prstGeom prst="wedgeRectCallout">
          <a:avLst>
            <a:gd name="adj1" fmla="val -45119"/>
            <a:gd name="adj2" fmla="val 67785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料金区分をプルダウンより選択してください。</a:t>
          </a:r>
        </a:p>
      </xdr:txBody>
    </xdr:sp>
    <xdr:clientData/>
  </xdr:twoCellAnchor>
  <xdr:twoCellAnchor>
    <xdr:from>
      <xdr:col>8</xdr:col>
      <xdr:colOff>13333</xdr:colOff>
      <xdr:row>13</xdr:row>
      <xdr:rowOff>24765</xdr:rowOff>
    </xdr:from>
    <xdr:to>
      <xdr:col>9</xdr:col>
      <xdr:colOff>1089659</xdr:colOff>
      <xdr:row>14</xdr:row>
      <xdr:rowOff>255270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50DED873-42E4-4C7A-911F-266156D4B7E3}"/>
            </a:ext>
          </a:extLst>
        </xdr:cNvPr>
        <xdr:cNvSpPr/>
      </xdr:nvSpPr>
      <xdr:spPr>
        <a:xfrm>
          <a:off x="2299333" y="3263265"/>
          <a:ext cx="2428876" cy="544830"/>
        </a:xfrm>
        <a:prstGeom prst="wedgeRectCallout">
          <a:avLst>
            <a:gd name="adj1" fmla="val -52962"/>
            <a:gd name="adj2" fmla="val 80023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一部免除は、事前に申請が必要です</a:t>
          </a:r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詳細については、ご相談ください。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514B6-8308-4132-B8B4-988F93624283}">
  <sheetPr>
    <pageSetUpPr fitToPage="1"/>
  </sheetPr>
  <dimension ref="B1:AE62"/>
  <sheetViews>
    <sheetView tabSelected="1" workbookViewId="0">
      <selection activeCell="Y2" sqref="Y2:AB4"/>
    </sheetView>
  </sheetViews>
  <sheetFormatPr defaultColWidth="4.109375" defaultRowHeight="24.6" customHeight="1" x14ac:dyDescent="0.2"/>
  <cols>
    <col min="9" max="9" width="19.77734375" customWidth="1"/>
    <col min="10" max="10" width="16.44140625" customWidth="1"/>
    <col min="11" max="11" width="8.6640625" customWidth="1"/>
    <col min="12" max="12" width="4.109375" customWidth="1"/>
    <col min="21" max="22" width="4.21875" customWidth="1"/>
    <col min="25" max="28" width="5" customWidth="1"/>
  </cols>
  <sheetData>
    <row r="1" spans="2:31" ht="27" customHeight="1" x14ac:dyDescent="0.2">
      <c r="B1" s="102"/>
      <c r="C1" s="102"/>
      <c r="D1" s="102"/>
      <c r="E1" s="102"/>
      <c r="F1" s="102"/>
      <c r="G1" s="102"/>
      <c r="H1" s="102"/>
      <c r="I1" s="102"/>
      <c r="J1" s="102"/>
      <c r="K1" s="102"/>
      <c r="P1" s="103" t="s">
        <v>60</v>
      </c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</row>
    <row r="2" spans="2:31" ht="9.6" customHeight="1" x14ac:dyDescent="0.2">
      <c r="B2" s="104" t="s">
        <v>84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5" t="s">
        <v>35</v>
      </c>
      <c r="X2" s="105"/>
      <c r="Y2" s="159"/>
      <c r="Z2" s="160"/>
      <c r="AA2" s="160"/>
      <c r="AB2" s="160"/>
    </row>
    <row r="3" spans="2:31" ht="9.6" customHeight="1" x14ac:dyDescent="0.2"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5"/>
      <c r="X3" s="105"/>
      <c r="Y3" s="160"/>
      <c r="Z3" s="160"/>
      <c r="AA3" s="160"/>
      <c r="AB3" s="160"/>
    </row>
    <row r="4" spans="2:31" ht="9.6" customHeight="1" x14ac:dyDescent="0.2"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5"/>
      <c r="X4" s="105"/>
      <c r="Y4" s="160"/>
      <c r="Z4" s="160"/>
      <c r="AA4" s="160"/>
      <c r="AB4" s="160"/>
    </row>
    <row r="5" spans="2:31" ht="28.2" customHeight="1" thickBot="1" x14ac:dyDescent="0.25">
      <c r="B5" s="106" t="s">
        <v>53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</row>
    <row r="6" spans="2:31" ht="15" customHeight="1" x14ac:dyDescent="0.2">
      <c r="B6" s="121" t="s">
        <v>11</v>
      </c>
      <c r="C6" s="122"/>
      <c r="D6" s="123"/>
      <c r="E6" s="124"/>
      <c r="F6" s="124"/>
      <c r="G6" s="124"/>
      <c r="H6" s="124"/>
      <c r="I6" s="125"/>
      <c r="J6" s="129" t="s">
        <v>55</v>
      </c>
      <c r="K6" s="69" t="s">
        <v>33</v>
      </c>
      <c r="L6" s="71"/>
      <c r="M6" s="72"/>
      <c r="N6" s="74" t="s">
        <v>1</v>
      </c>
      <c r="O6" s="74"/>
      <c r="P6" s="74"/>
      <c r="Q6" s="74" t="s">
        <v>30</v>
      </c>
      <c r="R6" s="74"/>
      <c r="S6" s="74"/>
      <c r="T6" s="74" t="s">
        <v>28</v>
      </c>
      <c r="U6" s="74" t="s">
        <v>31</v>
      </c>
      <c r="V6" s="74"/>
      <c r="W6" s="74"/>
      <c r="X6" s="108" t="s">
        <v>32</v>
      </c>
      <c r="Y6" s="110"/>
      <c r="Z6" s="111"/>
      <c r="AA6" s="111"/>
      <c r="AB6" s="112"/>
    </row>
    <row r="7" spans="2:31" ht="15" customHeight="1" x14ac:dyDescent="0.2">
      <c r="B7" s="84"/>
      <c r="C7" s="85"/>
      <c r="D7" s="126"/>
      <c r="E7" s="127"/>
      <c r="F7" s="127"/>
      <c r="G7" s="127"/>
      <c r="H7" s="127"/>
      <c r="I7" s="128"/>
      <c r="J7" s="130"/>
      <c r="K7" s="70"/>
      <c r="L7" s="51"/>
      <c r="M7" s="73"/>
      <c r="N7" s="75"/>
      <c r="O7" s="75"/>
      <c r="P7" s="75"/>
      <c r="Q7" s="75"/>
      <c r="R7" s="75"/>
      <c r="S7" s="75"/>
      <c r="T7" s="75"/>
      <c r="U7" s="75"/>
      <c r="V7" s="75"/>
      <c r="W7" s="75"/>
      <c r="X7" s="109"/>
      <c r="Y7" s="113"/>
      <c r="Z7" s="114"/>
      <c r="AA7" s="114"/>
      <c r="AB7" s="115"/>
    </row>
    <row r="8" spans="2:31" ht="28.2" customHeight="1" x14ac:dyDescent="0.2">
      <c r="B8" s="116" t="s">
        <v>29</v>
      </c>
      <c r="C8" s="117"/>
      <c r="D8" s="78"/>
      <c r="E8" s="79"/>
      <c r="F8" s="79"/>
      <c r="G8" s="79"/>
      <c r="H8" s="79"/>
      <c r="I8" s="79"/>
      <c r="J8" s="80"/>
      <c r="K8" s="14" t="s">
        <v>34</v>
      </c>
      <c r="L8" s="51"/>
      <c r="M8" s="73"/>
      <c r="N8" s="15" t="s">
        <v>1</v>
      </c>
      <c r="O8" s="75"/>
      <c r="P8" s="75"/>
      <c r="Q8" s="15" t="s">
        <v>30</v>
      </c>
      <c r="R8" s="75"/>
      <c r="S8" s="75"/>
      <c r="T8" s="15" t="s">
        <v>28</v>
      </c>
      <c r="U8" s="16" t="s">
        <v>31</v>
      </c>
      <c r="V8" s="118"/>
      <c r="W8" s="118"/>
      <c r="X8" s="17" t="s">
        <v>32</v>
      </c>
      <c r="Y8" s="119"/>
      <c r="Z8" s="75"/>
      <c r="AA8" s="75"/>
      <c r="AB8" s="120"/>
    </row>
    <row r="9" spans="2:31" ht="28.2" customHeight="1" x14ac:dyDescent="0.2">
      <c r="B9" s="76" t="s">
        <v>12</v>
      </c>
      <c r="C9" s="77"/>
      <c r="D9" s="78"/>
      <c r="E9" s="79"/>
      <c r="F9" s="79"/>
      <c r="G9" s="79"/>
      <c r="H9" s="79"/>
      <c r="I9" s="79"/>
      <c r="J9" s="80"/>
      <c r="K9" s="81" t="s">
        <v>89</v>
      </c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3"/>
    </row>
    <row r="10" spans="2:31" ht="31.2" customHeight="1" x14ac:dyDescent="0.2">
      <c r="B10" s="181" t="s">
        <v>87</v>
      </c>
      <c r="C10" s="182"/>
      <c r="D10" s="183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5"/>
    </row>
    <row r="11" spans="2:31" ht="29.4" customHeight="1" x14ac:dyDescent="0.2">
      <c r="B11" s="84" t="s">
        <v>4</v>
      </c>
      <c r="C11" s="85"/>
      <c r="D11" s="86" t="s">
        <v>13</v>
      </c>
      <c r="E11" s="85"/>
      <c r="F11" s="85"/>
      <c r="G11" s="85"/>
      <c r="H11" s="85"/>
      <c r="I11" s="85" t="s">
        <v>6</v>
      </c>
      <c r="J11" s="87" t="s">
        <v>50</v>
      </c>
      <c r="K11" s="86" t="s">
        <v>36</v>
      </c>
      <c r="L11" s="85" t="s">
        <v>8</v>
      </c>
      <c r="M11" s="85"/>
      <c r="N11" s="85" t="s">
        <v>9</v>
      </c>
      <c r="O11" s="85"/>
      <c r="P11" s="85" t="s">
        <v>10</v>
      </c>
      <c r="Q11" s="85"/>
      <c r="R11" s="89" t="s">
        <v>44</v>
      </c>
      <c r="S11" s="90"/>
      <c r="T11" s="90"/>
      <c r="U11" s="91"/>
      <c r="V11" s="95" t="s">
        <v>42</v>
      </c>
      <c r="W11" s="96"/>
      <c r="X11" s="96"/>
      <c r="Y11" s="96"/>
      <c r="Z11" s="96"/>
      <c r="AA11" s="96"/>
      <c r="AB11" s="97"/>
      <c r="AC11" s="1"/>
      <c r="AD11" s="1"/>
      <c r="AE11" s="1"/>
    </row>
    <row r="12" spans="2:31" ht="29.4" customHeight="1" x14ac:dyDescent="0.2">
      <c r="B12" s="84"/>
      <c r="C12" s="85"/>
      <c r="D12" s="85"/>
      <c r="E12" s="85"/>
      <c r="F12" s="85"/>
      <c r="G12" s="85"/>
      <c r="H12" s="85"/>
      <c r="I12" s="85"/>
      <c r="J12" s="88"/>
      <c r="K12" s="85"/>
      <c r="L12" s="9"/>
      <c r="M12" s="10" t="s">
        <v>28</v>
      </c>
      <c r="N12" s="9"/>
      <c r="O12" s="10" t="s">
        <v>28</v>
      </c>
      <c r="P12" s="9"/>
      <c r="Q12" s="10" t="s">
        <v>28</v>
      </c>
      <c r="R12" s="92"/>
      <c r="S12" s="93"/>
      <c r="T12" s="93"/>
      <c r="U12" s="94"/>
      <c r="V12" s="98" t="s">
        <v>43</v>
      </c>
      <c r="W12" s="99"/>
      <c r="X12" s="100"/>
      <c r="Y12" s="98" t="s">
        <v>45</v>
      </c>
      <c r="Z12" s="99"/>
      <c r="AA12" s="99"/>
      <c r="AB12" s="101"/>
      <c r="AC12" s="1"/>
      <c r="AD12" s="1"/>
      <c r="AE12" s="1"/>
    </row>
    <row r="13" spans="2:31" ht="24.6" customHeight="1" x14ac:dyDescent="0.2">
      <c r="B13" s="66">
        <v>1</v>
      </c>
      <c r="C13" s="67"/>
      <c r="D13" s="68" t="s">
        <v>22</v>
      </c>
      <c r="E13" s="68"/>
      <c r="F13" s="68"/>
      <c r="G13" s="68"/>
      <c r="H13" s="68"/>
      <c r="I13" s="18"/>
      <c r="J13" s="18"/>
      <c r="K13" s="19" t="s">
        <v>22</v>
      </c>
      <c r="L13" s="51"/>
      <c r="M13" s="51"/>
      <c r="N13" s="51"/>
      <c r="O13" s="51"/>
      <c r="P13" s="51"/>
      <c r="Q13" s="51"/>
      <c r="R13" s="52">
        <f>COUNTIFS(L13:Q13,"宿泊")</f>
        <v>0</v>
      </c>
      <c r="S13" s="53"/>
      <c r="T13" s="53"/>
      <c r="U13" s="54"/>
      <c r="V13" s="62">
        <f>VLOOKUP(D13,計算データ!B4:C51,2,FALSE)</f>
        <v>0</v>
      </c>
      <c r="W13" s="63"/>
      <c r="X13" s="64"/>
      <c r="Y13" s="62">
        <f t="shared" ref="Y13:Y52" si="0">SUM(R13*V13)</f>
        <v>0</v>
      </c>
      <c r="Z13" s="63"/>
      <c r="AA13" s="63"/>
      <c r="AB13" s="65"/>
    </row>
    <row r="14" spans="2:31" ht="24.6" customHeight="1" x14ac:dyDescent="0.2">
      <c r="B14" s="66">
        <v>2</v>
      </c>
      <c r="C14" s="67"/>
      <c r="D14" s="68" t="s">
        <v>22</v>
      </c>
      <c r="E14" s="68"/>
      <c r="F14" s="68"/>
      <c r="G14" s="68"/>
      <c r="H14" s="68"/>
      <c r="I14" s="18"/>
      <c r="J14" s="18"/>
      <c r="K14" s="19" t="s">
        <v>22</v>
      </c>
      <c r="L14" s="51"/>
      <c r="M14" s="51"/>
      <c r="N14" s="51"/>
      <c r="O14" s="51"/>
      <c r="P14" s="51"/>
      <c r="Q14" s="51"/>
      <c r="R14" s="52">
        <f t="shared" ref="R14:R52" si="1">COUNTIFS(L14:Q14,"宿泊")</f>
        <v>0</v>
      </c>
      <c r="S14" s="53"/>
      <c r="T14" s="53"/>
      <c r="U14" s="54"/>
      <c r="V14" s="62">
        <f>VLOOKUP(D14,計算データ!B4:C51,2,FALSE)</f>
        <v>0</v>
      </c>
      <c r="W14" s="63"/>
      <c r="X14" s="64"/>
      <c r="Y14" s="62">
        <f t="shared" si="0"/>
        <v>0</v>
      </c>
      <c r="Z14" s="63"/>
      <c r="AA14" s="63"/>
      <c r="AB14" s="65"/>
    </row>
    <row r="15" spans="2:31" ht="24.6" customHeight="1" x14ac:dyDescent="0.2">
      <c r="B15" s="66">
        <v>3</v>
      </c>
      <c r="C15" s="67"/>
      <c r="D15" s="68" t="s">
        <v>22</v>
      </c>
      <c r="E15" s="68"/>
      <c r="F15" s="68"/>
      <c r="G15" s="68"/>
      <c r="H15" s="68"/>
      <c r="I15" s="18"/>
      <c r="J15" s="18"/>
      <c r="K15" s="19" t="s">
        <v>22</v>
      </c>
      <c r="L15" s="51"/>
      <c r="M15" s="51"/>
      <c r="N15" s="51"/>
      <c r="O15" s="51"/>
      <c r="P15" s="51"/>
      <c r="Q15" s="51"/>
      <c r="R15" s="52">
        <f t="shared" si="1"/>
        <v>0</v>
      </c>
      <c r="S15" s="53"/>
      <c r="T15" s="53"/>
      <c r="U15" s="54"/>
      <c r="V15" s="62">
        <f>VLOOKUP(D15,計算データ!B4:C51,2,FALSE)</f>
        <v>0</v>
      </c>
      <c r="W15" s="63"/>
      <c r="X15" s="64"/>
      <c r="Y15" s="62">
        <f t="shared" si="0"/>
        <v>0</v>
      </c>
      <c r="Z15" s="63"/>
      <c r="AA15" s="63"/>
      <c r="AB15" s="65"/>
    </row>
    <row r="16" spans="2:31" ht="24.6" customHeight="1" x14ac:dyDescent="0.2">
      <c r="B16" s="66">
        <v>4</v>
      </c>
      <c r="C16" s="67"/>
      <c r="D16" s="68" t="s">
        <v>22</v>
      </c>
      <c r="E16" s="68"/>
      <c r="F16" s="68"/>
      <c r="G16" s="68"/>
      <c r="H16" s="68"/>
      <c r="I16" s="18"/>
      <c r="J16" s="18"/>
      <c r="K16" s="19" t="s">
        <v>22</v>
      </c>
      <c r="L16" s="51"/>
      <c r="M16" s="51"/>
      <c r="N16" s="51"/>
      <c r="O16" s="51"/>
      <c r="P16" s="51"/>
      <c r="Q16" s="51"/>
      <c r="R16" s="52">
        <f t="shared" si="1"/>
        <v>0</v>
      </c>
      <c r="S16" s="53"/>
      <c r="T16" s="53"/>
      <c r="U16" s="54"/>
      <c r="V16" s="62">
        <f>VLOOKUP(D16,計算データ!B4:C51,2,FALSE)</f>
        <v>0</v>
      </c>
      <c r="W16" s="63"/>
      <c r="X16" s="64"/>
      <c r="Y16" s="62">
        <f t="shared" si="0"/>
        <v>0</v>
      </c>
      <c r="Z16" s="63"/>
      <c r="AA16" s="63"/>
      <c r="AB16" s="65"/>
    </row>
    <row r="17" spans="2:28" ht="24.6" customHeight="1" x14ac:dyDescent="0.2">
      <c r="B17" s="66">
        <v>5</v>
      </c>
      <c r="C17" s="67"/>
      <c r="D17" s="68" t="s">
        <v>22</v>
      </c>
      <c r="E17" s="68"/>
      <c r="F17" s="68"/>
      <c r="G17" s="68"/>
      <c r="H17" s="68"/>
      <c r="I17" s="18"/>
      <c r="J17" s="18"/>
      <c r="K17" s="19" t="s">
        <v>22</v>
      </c>
      <c r="L17" s="51"/>
      <c r="M17" s="51"/>
      <c r="N17" s="51"/>
      <c r="O17" s="51"/>
      <c r="P17" s="51"/>
      <c r="Q17" s="51"/>
      <c r="R17" s="52">
        <f t="shared" si="1"/>
        <v>0</v>
      </c>
      <c r="S17" s="53"/>
      <c r="T17" s="53"/>
      <c r="U17" s="54"/>
      <c r="V17" s="62">
        <f>VLOOKUP(D17,計算データ!B4:C51,2,FALSE)</f>
        <v>0</v>
      </c>
      <c r="W17" s="63"/>
      <c r="X17" s="64"/>
      <c r="Y17" s="62">
        <f t="shared" si="0"/>
        <v>0</v>
      </c>
      <c r="Z17" s="63"/>
      <c r="AA17" s="63"/>
      <c r="AB17" s="65"/>
    </row>
    <row r="18" spans="2:28" ht="24.6" customHeight="1" x14ac:dyDescent="0.2">
      <c r="B18" s="66">
        <v>6</v>
      </c>
      <c r="C18" s="67"/>
      <c r="D18" s="68" t="s">
        <v>22</v>
      </c>
      <c r="E18" s="68"/>
      <c r="F18" s="68"/>
      <c r="G18" s="68"/>
      <c r="H18" s="68"/>
      <c r="I18" s="18"/>
      <c r="J18" s="18"/>
      <c r="K18" s="19" t="s">
        <v>22</v>
      </c>
      <c r="L18" s="51"/>
      <c r="M18" s="51"/>
      <c r="N18" s="51"/>
      <c r="O18" s="51"/>
      <c r="P18" s="51"/>
      <c r="Q18" s="51"/>
      <c r="R18" s="52">
        <f t="shared" si="1"/>
        <v>0</v>
      </c>
      <c r="S18" s="53"/>
      <c r="T18" s="53"/>
      <c r="U18" s="54"/>
      <c r="V18" s="62">
        <f>VLOOKUP(D18,計算データ!B4:C51,2,FALSE)</f>
        <v>0</v>
      </c>
      <c r="W18" s="63"/>
      <c r="X18" s="64"/>
      <c r="Y18" s="62">
        <f t="shared" si="0"/>
        <v>0</v>
      </c>
      <c r="Z18" s="63"/>
      <c r="AA18" s="63"/>
      <c r="AB18" s="65"/>
    </row>
    <row r="19" spans="2:28" ht="24.6" customHeight="1" x14ac:dyDescent="0.2">
      <c r="B19" s="66">
        <v>7</v>
      </c>
      <c r="C19" s="67"/>
      <c r="D19" s="68" t="s">
        <v>22</v>
      </c>
      <c r="E19" s="68"/>
      <c r="F19" s="68"/>
      <c r="G19" s="68"/>
      <c r="H19" s="68"/>
      <c r="I19" s="18"/>
      <c r="J19" s="18"/>
      <c r="K19" s="19" t="s">
        <v>22</v>
      </c>
      <c r="L19" s="51"/>
      <c r="M19" s="51"/>
      <c r="N19" s="51"/>
      <c r="O19" s="51"/>
      <c r="P19" s="51"/>
      <c r="Q19" s="51"/>
      <c r="R19" s="52">
        <f t="shared" si="1"/>
        <v>0</v>
      </c>
      <c r="S19" s="53"/>
      <c r="T19" s="53"/>
      <c r="U19" s="54"/>
      <c r="V19" s="62">
        <f>VLOOKUP(D19,計算データ!B4:C51,2,FALSE)</f>
        <v>0</v>
      </c>
      <c r="W19" s="63"/>
      <c r="X19" s="64"/>
      <c r="Y19" s="62">
        <f t="shared" si="0"/>
        <v>0</v>
      </c>
      <c r="Z19" s="63"/>
      <c r="AA19" s="63"/>
      <c r="AB19" s="65"/>
    </row>
    <row r="20" spans="2:28" ht="24.6" customHeight="1" x14ac:dyDescent="0.2">
      <c r="B20" s="66">
        <v>8</v>
      </c>
      <c r="C20" s="67"/>
      <c r="D20" s="68" t="s">
        <v>22</v>
      </c>
      <c r="E20" s="68"/>
      <c r="F20" s="68"/>
      <c r="G20" s="68"/>
      <c r="H20" s="68"/>
      <c r="I20" s="18"/>
      <c r="J20" s="18"/>
      <c r="K20" s="19" t="s">
        <v>22</v>
      </c>
      <c r="L20" s="51"/>
      <c r="M20" s="51"/>
      <c r="N20" s="51"/>
      <c r="O20" s="51"/>
      <c r="P20" s="51"/>
      <c r="Q20" s="51"/>
      <c r="R20" s="52">
        <f t="shared" si="1"/>
        <v>0</v>
      </c>
      <c r="S20" s="53"/>
      <c r="T20" s="53"/>
      <c r="U20" s="54"/>
      <c r="V20" s="62">
        <f>VLOOKUP(D20,計算データ!B4:C51,2,FALSE)</f>
        <v>0</v>
      </c>
      <c r="W20" s="63"/>
      <c r="X20" s="64"/>
      <c r="Y20" s="62">
        <f t="shared" si="0"/>
        <v>0</v>
      </c>
      <c r="Z20" s="63"/>
      <c r="AA20" s="63"/>
      <c r="AB20" s="65"/>
    </row>
    <row r="21" spans="2:28" ht="24.6" customHeight="1" x14ac:dyDescent="0.2">
      <c r="B21" s="66">
        <v>9</v>
      </c>
      <c r="C21" s="67"/>
      <c r="D21" s="68" t="s">
        <v>22</v>
      </c>
      <c r="E21" s="68"/>
      <c r="F21" s="68"/>
      <c r="G21" s="68"/>
      <c r="H21" s="68"/>
      <c r="I21" s="18"/>
      <c r="J21" s="18"/>
      <c r="K21" s="19" t="s">
        <v>22</v>
      </c>
      <c r="L21" s="51"/>
      <c r="M21" s="51"/>
      <c r="N21" s="51"/>
      <c r="O21" s="51"/>
      <c r="P21" s="51"/>
      <c r="Q21" s="51"/>
      <c r="R21" s="52">
        <f t="shared" si="1"/>
        <v>0</v>
      </c>
      <c r="S21" s="53"/>
      <c r="T21" s="53"/>
      <c r="U21" s="54"/>
      <c r="V21" s="62">
        <f>VLOOKUP(D21,計算データ!B4:C51,2,FALSE)</f>
        <v>0</v>
      </c>
      <c r="W21" s="63"/>
      <c r="X21" s="64"/>
      <c r="Y21" s="62">
        <f t="shared" si="0"/>
        <v>0</v>
      </c>
      <c r="Z21" s="63"/>
      <c r="AA21" s="63"/>
      <c r="AB21" s="65"/>
    </row>
    <row r="22" spans="2:28" ht="24.6" customHeight="1" x14ac:dyDescent="0.2">
      <c r="B22" s="66">
        <v>10</v>
      </c>
      <c r="C22" s="67"/>
      <c r="D22" s="68" t="s">
        <v>22</v>
      </c>
      <c r="E22" s="68"/>
      <c r="F22" s="68"/>
      <c r="G22" s="68"/>
      <c r="H22" s="68"/>
      <c r="I22" s="18"/>
      <c r="J22" s="18"/>
      <c r="K22" s="19" t="s">
        <v>22</v>
      </c>
      <c r="L22" s="51"/>
      <c r="M22" s="51"/>
      <c r="N22" s="51"/>
      <c r="O22" s="51"/>
      <c r="P22" s="51"/>
      <c r="Q22" s="51"/>
      <c r="R22" s="52">
        <f t="shared" si="1"/>
        <v>0</v>
      </c>
      <c r="S22" s="53"/>
      <c r="T22" s="53"/>
      <c r="U22" s="54"/>
      <c r="V22" s="62">
        <f>VLOOKUP(D22,計算データ!B4:C51,2,FALSE)</f>
        <v>0</v>
      </c>
      <c r="W22" s="63"/>
      <c r="X22" s="64"/>
      <c r="Y22" s="62">
        <f t="shared" si="0"/>
        <v>0</v>
      </c>
      <c r="Z22" s="63"/>
      <c r="AA22" s="63"/>
      <c r="AB22" s="65"/>
    </row>
    <row r="23" spans="2:28" ht="24.6" customHeight="1" x14ac:dyDescent="0.2">
      <c r="B23" s="66">
        <v>11</v>
      </c>
      <c r="C23" s="67"/>
      <c r="D23" s="68" t="s">
        <v>22</v>
      </c>
      <c r="E23" s="68"/>
      <c r="F23" s="68"/>
      <c r="G23" s="68"/>
      <c r="H23" s="68"/>
      <c r="I23" s="18"/>
      <c r="J23" s="18"/>
      <c r="K23" s="19" t="s">
        <v>22</v>
      </c>
      <c r="L23" s="51"/>
      <c r="M23" s="51"/>
      <c r="N23" s="51"/>
      <c r="O23" s="51"/>
      <c r="P23" s="51"/>
      <c r="Q23" s="51"/>
      <c r="R23" s="52">
        <f t="shared" si="1"/>
        <v>0</v>
      </c>
      <c r="S23" s="53"/>
      <c r="T23" s="53"/>
      <c r="U23" s="54"/>
      <c r="V23" s="62">
        <f>VLOOKUP(D23,計算データ!B4:C51,2,FALSE)</f>
        <v>0</v>
      </c>
      <c r="W23" s="63"/>
      <c r="X23" s="64"/>
      <c r="Y23" s="62">
        <f t="shared" si="0"/>
        <v>0</v>
      </c>
      <c r="Z23" s="63"/>
      <c r="AA23" s="63"/>
      <c r="AB23" s="65"/>
    </row>
    <row r="24" spans="2:28" ht="24.6" customHeight="1" x14ac:dyDescent="0.2">
      <c r="B24" s="66">
        <v>12</v>
      </c>
      <c r="C24" s="67"/>
      <c r="D24" s="68" t="s">
        <v>22</v>
      </c>
      <c r="E24" s="68"/>
      <c r="F24" s="68"/>
      <c r="G24" s="68"/>
      <c r="H24" s="68"/>
      <c r="I24" s="18"/>
      <c r="J24" s="18"/>
      <c r="K24" s="19" t="s">
        <v>22</v>
      </c>
      <c r="L24" s="51"/>
      <c r="M24" s="51"/>
      <c r="N24" s="51"/>
      <c r="O24" s="51"/>
      <c r="P24" s="51"/>
      <c r="Q24" s="51"/>
      <c r="R24" s="52">
        <f t="shared" si="1"/>
        <v>0</v>
      </c>
      <c r="S24" s="53"/>
      <c r="T24" s="53"/>
      <c r="U24" s="54"/>
      <c r="V24" s="62">
        <f>VLOOKUP(D24,計算データ!B4:C51,2,FALSE)</f>
        <v>0</v>
      </c>
      <c r="W24" s="63"/>
      <c r="X24" s="64"/>
      <c r="Y24" s="62">
        <f t="shared" si="0"/>
        <v>0</v>
      </c>
      <c r="Z24" s="63"/>
      <c r="AA24" s="63"/>
      <c r="AB24" s="65"/>
    </row>
    <row r="25" spans="2:28" ht="24.6" customHeight="1" x14ac:dyDescent="0.2">
      <c r="B25" s="66">
        <v>13</v>
      </c>
      <c r="C25" s="67"/>
      <c r="D25" s="68" t="s">
        <v>22</v>
      </c>
      <c r="E25" s="68"/>
      <c r="F25" s="68"/>
      <c r="G25" s="68"/>
      <c r="H25" s="68"/>
      <c r="I25" s="18"/>
      <c r="J25" s="18"/>
      <c r="K25" s="19" t="s">
        <v>22</v>
      </c>
      <c r="L25" s="51"/>
      <c r="M25" s="51"/>
      <c r="N25" s="51"/>
      <c r="O25" s="51"/>
      <c r="P25" s="51"/>
      <c r="Q25" s="51"/>
      <c r="R25" s="52">
        <f t="shared" si="1"/>
        <v>0</v>
      </c>
      <c r="S25" s="53"/>
      <c r="T25" s="53"/>
      <c r="U25" s="54"/>
      <c r="V25" s="62">
        <f>VLOOKUP(D25,計算データ!B4:C51,2,FALSE)</f>
        <v>0</v>
      </c>
      <c r="W25" s="63"/>
      <c r="X25" s="64"/>
      <c r="Y25" s="62">
        <f t="shared" si="0"/>
        <v>0</v>
      </c>
      <c r="Z25" s="63"/>
      <c r="AA25" s="63"/>
      <c r="AB25" s="65"/>
    </row>
    <row r="26" spans="2:28" ht="24.6" customHeight="1" x14ac:dyDescent="0.2">
      <c r="B26" s="66">
        <v>14</v>
      </c>
      <c r="C26" s="67"/>
      <c r="D26" s="68" t="s">
        <v>22</v>
      </c>
      <c r="E26" s="68"/>
      <c r="F26" s="68"/>
      <c r="G26" s="68"/>
      <c r="H26" s="68"/>
      <c r="I26" s="18"/>
      <c r="J26" s="18"/>
      <c r="K26" s="19" t="s">
        <v>22</v>
      </c>
      <c r="L26" s="51"/>
      <c r="M26" s="51"/>
      <c r="N26" s="51"/>
      <c r="O26" s="51"/>
      <c r="P26" s="51"/>
      <c r="Q26" s="51"/>
      <c r="R26" s="52">
        <f t="shared" si="1"/>
        <v>0</v>
      </c>
      <c r="S26" s="53"/>
      <c r="T26" s="53"/>
      <c r="U26" s="54"/>
      <c r="V26" s="62">
        <f>VLOOKUP(D26,計算データ!B4:C51,2,FALSE)</f>
        <v>0</v>
      </c>
      <c r="W26" s="63"/>
      <c r="X26" s="64"/>
      <c r="Y26" s="62">
        <f t="shared" si="0"/>
        <v>0</v>
      </c>
      <c r="Z26" s="63"/>
      <c r="AA26" s="63"/>
      <c r="AB26" s="65"/>
    </row>
    <row r="27" spans="2:28" ht="24.6" customHeight="1" x14ac:dyDescent="0.2">
      <c r="B27" s="66">
        <v>15</v>
      </c>
      <c r="C27" s="67"/>
      <c r="D27" s="68" t="s">
        <v>22</v>
      </c>
      <c r="E27" s="68"/>
      <c r="F27" s="68"/>
      <c r="G27" s="68"/>
      <c r="H27" s="68"/>
      <c r="I27" s="18"/>
      <c r="J27" s="18"/>
      <c r="K27" s="19" t="s">
        <v>22</v>
      </c>
      <c r="L27" s="51"/>
      <c r="M27" s="51"/>
      <c r="N27" s="51"/>
      <c r="O27" s="51"/>
      <c r="P27" s="51"/>
      <c r="Q27" s="51"/>
      <c r="R27" s="52">
        <f t="shared" si="1"/>
        <v>0</v>
      </c>
      <c r="S27" s="53"/>
      <c r="T27" s="53"/>
      <c r="U27" s="54"/>
      <c r="V27" s="62">
        <f>VLOOKUP(D27,計算データ!B4:C51,2,FALSE)</f>
        <v>0</v>
      </c>
      <c r="W27" s="63"/>
      <c r="X27" s="64"/>
      <c r="Y27" s="62">
        <f t="shared" si="0"/>
        <v>0</v>
      </c>
      <c r="Z27" s="63"/>
      <c r="AA27" s="63"/>
      <c r="AB27" s="65"/>
    </row>
    <row r="28" spans="2:28" ht="24.6" customHeight="1" x14ac:dyDescent="0.2">
      <c r="B28" s="66">
        <v>16</v>
      </c>
      <c r="C28" s="67"/>
      <c r="D28" s="68" t="s">
        <v>22</v>
      </c>
      <c r="E28" s="68"/>
      <c r="F28" s="68"/>
      <c r="G28" s="68"/>
      <c r="H28" s="68"/>
      <c r="I28" s="18"/>
      <c r="J28" s="18"/>
      <c r="K28" s="19" t="s">
        <v>22</v>
      </c>
      <c r="L28" s="51"/>
      <c r="M28" s="51"/>
      <c r="N28" s="51"/>
      <c r="O28" s="51"/>
      <c r="P28" s="51"/>
      <c r="Q28" s="51"/>
      <c r="R28" s="52">
        <f t="shared" si="1"/>
        <v>0</v>
      </c>
      <c r="S28" s="53"/>
      <c r="T28" s="53"/>
      <c r="U28" s="54"/>
      <c r="V28" s="62">
        <f>VLOOKUP(D28,計算データ!B4:C51,2,FALSE)</f>
        <v>0</v>
      </c>
      <c r="W28" s="63"/>
      <c r="X28" s="64"/>
      <c r="Y28" s="62">
        <f t="shared" si="0"/>
        <v>0</v>
      </c>
      <c r="Z28" s="63"/>
      <c r="AA28" s="63"/>
      <c r="AB28" s="65"/>
    </row>
    <row r="29" spans="2:28" ht="24.6" customHeight="1" x14ac:dyDescent="0.2">
      <c r="B29" s="66">
        <v>17</v>
      </c>
      <c r="C29" s="67"/>
      <c r="D29" s="68" t="s">
        <v>22</v>
      </c>
      <c r="E29" s="68"/>
      <c r="F29" s="68"/>
      <c r="G29" s="68"/>
      <c r="H29" s="68"/>
      <c r="I29" s="18"/>
      <c r="J29" s="18"/>
      <c r="K29" s="19" t="s">
        <v>22</v>
      </c>
      <c r="L29" s="51"/>
      <c r="M29" s="51"/>
      <c r="N29" s="51"/>
      <c r="O29" s="51"/>
      <c r="P29" s="51"/>
      <c r="Q29" s="51"/>
      <c r="R29" s="52">
        <f t="shared" si="1"/>
        <v>0</v>
      </c>
      <c r="S29" s="53"/>
      <c r="T29" s="53"/>
      <c r="U29" s="54"/>
      <c r="V29" s="62">
        <f>VLOOKUP(D29,計算データ!B4:C51,2,FALSE)</f>
        <v>0</v>
      </c>
      <c r="W29" s="63"/>
      <c r="X29" s="64"/>
      <c r="Y29" s="62">
        <f t="shared" si="0"/>
        <v>0</v>
      </c>
      <c r="Z29" s="63"/>
      <c r="AA29" s="63"/>
      <c r="AB29" s="65"/>
    </row>
    <row r="30" spans="2:28" ht="24.6" customHeight="1" x14ac:dyDescent="0.2">
      <c r="B30" s="66">
        <v>18</v>
      </c>
      <c r="C30" s="67"/>
      <c r="D30" s="68" t="s">
        <v>22</v>
      </c>
      <c r="E30" s="68"/>
      <c r="F30" s="68"/>
      <c r="G30" s="68"/>
      <c r="H30" s="68"/>
      <c r="I30" s="18"/>
      <c r="J30" s="18"/>
      <c r="K30" s="19" t="s">
        <v>22</v>
      </c>
      <c r="L30" s="51"/>
      <c r="M30" s="51"/>
      <c r="N30" s="51"/>
      <c r="O30" s="51"/>
      <c r="P30" s="51"/>
      <c r="Q30" s="51"/>
      <c r="R30" s="52">
        <f t="shared" si="1"/>
        <v>0</v>
      </c>
      <c r="S30" s="53"/>
      <c r="T30" s="53"/>
      <c r="U30" s="54"/>
      <c r="V30" s="62">
        <f>VLOOKUP(D30,計算データ!B4:C51,2,FALSE)</f>
        <v>0</v>
      </c>
      <c r="W30" s="63"/>
      <c r="X30" s="64"/>
      <c r="Y30" s="62">
        <f t="shared" si="0"/>
        <v>0</v>
      </c>
      <c r="Z30" s="63"/>
      <c r="AA30" s="63"/>
      <c r="AB30" s="65"/>
    </row>
    <row r="31" spans="2:28" ht="24.6" customHeight="1" x14ac:dyDescent="0.2">
      <c r="B31" s="66">
        <v>19</v>
      </c>
      <c r="C31" s="67"/>
      <c r="D31" s="68" t="s">
        <v>22</v>
      </c>
      <c r="E31" s="68"/>
      <c r="F31" s="68"/>
      <c r="G31" s="68"/>
      <c r="H31" s="68"/>
      <c r="I31" s="18"/>
      <c r="J31" s="18"/>
      <c r="K31" s="19" t="s">
        <v>22</v>
      </c>
      <c r="L31" s="51"/>
      <c r="M31" s="51"/>
      <c r="N31" s="51"/>
      <c r="O31" s="51"/>
      <c r="P31" s="51"/>
      <c r="Q31" s="51"/>
      <c r="R31" s="52">
        <f t="shared" si="1"/>
        <v>0</v>
      </c>
      <c r="S31" s="53"/>
      <c r="T31" s="53"/>
      <c r="U31" s="54"/>
      <c r="V31" s="62">
        <f>VLOOKUP(D31,計算データ!B4:C51,2,FALSE)</f>
        <v>0</v>
      </c>
      <c r="W31" s="63"/>
      <c r="X31" s="64"/>
      <c r="Y31" s="62">
        <f t="shared" si="0"/>
        <v>0</v>
      </c>
      <c r="Z31" s="63"/>
      <c r="AA31" s="63"/>
      <c r="AB31" s="65"/>
    </row>
    <row r="32" spans="2:28" ht="24.6" customHeight="1" x14ac:dyDescent="0.2">
      <c r="B32" s="66">
        <v>20</v>
      </c>
      <c r="C32" s="67"/>
      <c r="D32" s="68" t="s">
        <v>22</v>
      </c>
      <c r="E32" s="68"/>
      <c r="F32" s="68"/>
      <c r="G32" s="68"/>
      <c r="H32" s="68"/>
      <c r="I32" s="18"/>
      <c r="J32" s="18"/>
      <c r="K32" s="19" t="s">
        <v>22</v>
      </c>
      <c r="L32" s="51"/>
      <c r="M32" s="51"/>
      <c r="N32" s="51"/>
      <c r="O32" s="51"/>
      <c r="P32" s="51"/>
      <c r="Q32" s="51"/>
      <c r="R32" s="52">
        <f t="shared" si="1"/>
        <v>0</v>
      </c>
      <c r="S32" s="53"/>
      <c r="T32" s="53"/>
      <c r="U32" s="54"/>
      <c r="V32" s="62">
        <f>VLOOKUP(D32,計算データ!B4:C51,2,FALSE)</f>
        <v>0</v>
      </c>
      <c r="W32" s="63"/>
      <c r="X32" s="64"/>
      <c r="Y32" s="62">
        <f t="shared" si="0"/>
        <v>0</v>
      </c>
      <c r="Z32" s="63"/>
      <c r="AA32" s="63"/>
      <c r="AB32" s="65"/>
    </row>
    <row r="33" spans="2:28" ht="24.6" customHeight="1" x14ac:dyDescent="0.2">
      <c r="B33" s="66">
        <v>21</v>
      </c>
      <c r="C33" s="67"/>
      <c r="D33" s="68" t="s">
        <v>22</v>
      </c>
      <c r="E33" s="68"/>
      <c r="F33" s="68"/>
      <c r="G33" s="68"/>
      <c r="H33" s="68"/>
      <c r="I33" s="18"/>
      <c r="J33" s="18"/>
      <c r="K33" s="19" t="s">
        <v>22</v>
      </c>
      <c r="L33" s="51"/>
      <c r="M33" s="51"/>
      <c r="N33" s="51"/>
      <c r="O33" s="51"/>
      <c r="P33" s="51"/>
      <c r="Q33" s="51"/>
      <c r="R33" s="52">
        <f t="shared" si="1"/>
        <v>0</v>
      </c>
      <c r="S33" s="53"/>
      <c r="T33" s="53"/>
      <c r="U33" s="54"/>
      <c r="V33" s="62">
        <f>VLOOKUP(D33,計算データ!B4:C51,2,FALSE)</f>
        <v>0</v>
      </c>
      <c r="W33" s="63"/>
      <c r="X33" s="64"/>
      <c r="Y33" s="62">
        <f t="shared" si="0"/>
        <v>0</v>
      </c>
      <c r="Z33" s="63"/>
      <c r="AA33" s="63"/>
      <c r="AB33" s="65"/>
    </row>
    <row r="34" spans="2:28" ht="24.6" customHeight="1" x14ac:dyDescent="0.2">
      <c r="B34" s="66">
        <v>22</v>
      </c>
      <c r="C34" s="67"/>
      <c r="D34" s="68" t="s">
        <v>22</v>
      </c>
      <c r="E34" s="68"/>
      <c r="F34" s="68"/>
      <c r="G34" s="68"/>
      <c r="H34" s="68"/>
      <c r="I34" s="18"/>
      <c r="J34" s="18"/>
      <c r="K34" s="19" t="s">
        <v>22</v>
      </c>
      <c r="L34" s="51"/>
      <c r="M34" s="51"/>
      <c r="N34" s="51"/>
      <c r="O34" s="51"/>
      <c r="P34" s="51"/>
      <c r="Q34" s="51"/>
      <c r="R34" s="52">
        <f t="shared" si="1"/>
        <v>0</v>
      </c>
      <c r="S34" s="53"/>
      <c r="T34" s="53"/>
      <c r="U34" s="54"/>
      <c r="V34" s="62">
        <f>VLOOKUP(D34,計算データ!B4:C51,2,FALSE)</f>
        <v>0</v>
      </c>
      <c r="W34" s="63"/>
      <c r="X34" s="64"/>
      <c r="Y34" s="62">
        <f t="shared" si="0"/>
        <v>0</v>
      </c>
      <c r="Z34" s="63"/>
      <c r="AA34" s="63"/>
      <c r="AB34" s="65"/>
    </row>
    <row r="35" spans="2:28" ht="24.6" customHeight="1" x14ac:dyDescent="0.2">
      <c r="B35" s="66">
        <v>23</v>
      </c>
      <c r="C35" s="67"/>
      <c r="D35" s="68" t="s">
        <v>22</v>
      </c>
      <c r="E35" s="68"/>
      <c r="F35" s="68"/>
      <c r="G35" s="68"/>
      <c r="H35" s="68"/>
      <c r="I35" s="18"/>
      <c r="J35" s="18"/>
      <c r="K35" s="19" t="s">
        <v>22</v>
      </c>
      <c r="L35" s="51"/>
      <c r="M35" s="51"/>
      <c r="N35" s="51"/>
      <c r="O35" s="51"/>
      <c r="P35" s="51"/>
      <c r="Q35" s="51"/>
      <c r="R35" s="52">
        <f t="shared" si="1"/>
        <v>0</v>
      </c>
      <c r="S35" s="53"/>
      <c r="T35" s="53"/>
      <c r="U35" s="54"/>
      <c r="V35" s="62">
        <f>VLOOKUP(D35,計算データ!B4:C51,2,FALSE)</f>
        <v>0</v>
      </c>
      <c r="W35" s="63"/>
      <c r="X35" s="64"/>
      <c r="Y35" s="62">
        <f t="shared" si="0"/>
        <v>0</v>
      </c>
      <c r="Z35" s="63"/>
      <c r="AA35" s="63"/>
      <c r="AB35" s="65"/>
    </row>
    <row r="36" spans="2:28" ht="24.6" customHeight="1" x14ac:dyDescent="0.2">
      <c r="B36" s="66">
        <v>24</v>
      </c>
      <c r="C36" s="67"/>
      <c r="D36" s="68" t="s">
        <v>22</v>
      </c>
      <c r="E36" s="68"/>
      <c r="F36" s="68"/>
      <c r="G36" s="68"/>
      <c r="H36" s="68"/>
      <c r="I36" s="18"/>
      <c r="J36" s="18"/>
      <c r="K36" s="19" t="s">
        <v>22</v>
      </c>
      <c r="L36" s="51"/>
      <c r="M36" s="51"/>
      <c r="N36" s="51"/>
      <c r="O36" s="51"/>
      <c r="P36" s="51"/>
      <c r="Q36" s="51"/>
      <c r="R36" s="52">
        <f t="shared" si="1"/>
        <v>0</v>
      </c>
      <c r="S36" s="53"/>
      <c r="T36" s="53"/>
      <c r="U36" s="54"/>
      <c r="V36" s="62">
        <f>VLOOKUP(D36,計算データ!B4:C51,2,FALSE)</f>
        <v>0</v>
      </c>
      <c r="W36" s="63"/>
      <c r="X36" s="64"/>
      <c r="Y36" s="62">
        <f t="shared" si="0"/>
        <v>0</v>
      </c>
      <c r="Z36" s="63"/>
      <c r="AA36" s="63"/>
      <c r="AB36" s="65"/>
    </row>
    <row r="37" spans="2:28" ht="24.6" customHeight="1" x14ac:dyDescent="0.2">
      <c r="B37" s="66">
        <v>25</v>
      </c>
      <c r="C37" s="67"/>
      <c r="D37" s="68" t="s">
        <v>22</v>
      </c>
      <c r="E37" s="68"/>
      <c r="F37" s="68"/>
      <c r="G37" s="68"/>
      <c r="H37" s="68"/>
      <c r="I37" s="18"/>
      <c r="J37" s="18"/>
      <c r="K37" s="19" t="s">
        <v>22</v>
      </c>
      <c r="L37" s="51"/>
      <c r="M37" s="51"/>
      <c r="N37" s="51"/>
      <c r="O37" s="51"/>
      <c r="P37" s="51"/>
      <c r="Q37" s="51"/>
      <c r="R37" s="52">
        <f t="shared" si="1"/>
        <v>0</v>
      </c>
      <c r="S37" s="53"/>
      <c r="T37" s="53"/>
      <c r="U37" s="54"/>
      <c r="V37" s="62">
        <f>VLOOKUP(D37,計算データ!B4:C51,2,FALSE)</f>
        <v>0</v>
      </c>
      <c r="W37" s="63"/>
      <c r="X37" s="64"/>
      <c r="Y37" s="62">
        <f t="shared" si="0"/>
        <v>0</v>
      </c>
      <c r="Z37" s="63"/>
      <c r="AA37" s="63"/>
      <c r="AB37" s="65"/>
    </row>
    <row r="38" spans="2:28" ht="24.6" customHeight="1" x14ac:dyDescent="0.2">
      <c r="B38" s="66">
        <v>26</v>
      </c>
      <c r="C38" s="67"/>
      <c r="D38" s="68" t="s">
        <v>22</v>
      </c>
      <c r="E38" s="68"/>
      <c r="F38" s="68"/>
      <c r="G38" s="68"/>
      <c r="H38" s="68"/>
      <c r="I38" s="18"/>
      <c r="J38" s="18"/>
      <c r="K38" s="19" t="s">
        <v>22</v>
      </c>
      <c r="L38" s="51"/>
      <c r="M38" s="51"/>
      <c r="N38" s="51"/>
      <c r="O38" s="51"/>
      <c r="P38" s="51"/>
      <c r="Q38" s="51"/>
      <c r="R38" s="52">
        <f t="shared" si="1"/>
        <v>0</v>
      </c>
      <c r="S38" s="53"/>
      <c r="T38" s="53"/>
      <c r="U38" s="54"/>
      <c r="V38" s="62">
        <f>VLOOKUP(D38,計算データ!B4:C51,2,FALSE)</f>
        <v>0</v>
      </c>
      <c r="W38" s="63"/>
      <c r="X38" s="64"/>
      <c r="Y38" s="62">
        <f t="shared" si="0"/>
        <v>0</v>
      </c>
      <c r="Z38" s="63"/>
      <c r="AA38" s="63"/>
      <c r="AB38" s="65"/>
    </row>
    <row r="39" spans="2:28" ht="24.6" customHeight="1" x14ac:dyDescent="0.2">
      <c r="B39" s="66">
        <v>27</v>
      </c>
      <c r="C39" s="67"/>
      <c r="D39" s="68" t="s">
        <v>22</v>
      </c>
      <c r="E39" s="68"/>
      <c r="F39" s="68"/>
      <c r="G39" s="68"/>
      <c r="H39" s="68"/>
      <c r="I39" s="18"/>
      <c r="J39" s="18"/>
      <c r="K39" s="19" t="s">
        <v>22</v>
      </c>
      <c r="L39" s="51"/>
      <c r="M39" s="51"/>
      <c r="N39" s="51"/>
      <c r="O39" s="51"/>
      <c r="P39" s="51"/>
      <c r="Q39" s="51"/>
      <c r="R39" s="52">
        <f t="shared" si="1"/>
        <v>0</v>
      </c>
      <c r="S39" s="53"/>
      <c r="T39" s="53"/>
      <c r="U39" s="54"/>
      <c r="V39" s="62">
        <f>VLOOKUP(D39,計算データ!B4:C51,2,FALSE)</f>
        <v>0</v>
      </c>
      <c r="W39" s="63"/>
      <c r="X39" s="64"/>
      <c r="Y39" s="62">
        <f t="shared" si="0"/>
        <v>0</v>
      </c>
      <c r="Z39" s="63"/>
      <c r="AA39" s="63"/>
      <c r="AB39" s="65"/>
    </row>
    <row r="40" spans="2:28" ht="24.6" customHeight="1" x14ac:dyDescent="0.2">
      <c r="B40" s="66">
        <v>28</v>
      </c>
      <c r="C40" s="67"/>
      <c r="D40" s="68" t="s">
        <v>22</v>
      </c>
      <c r="E40" s="68"/>
      <c r="F40" s="68"/>
      <c r="G40" s="68"/>
      <c r="H40" s="68"/>
      <c r="I40" s="18"/>
      <c r="J40" s="18"/>
      <c r="K40" s="19" t="s">
        <v>22</v>
      </c>
      <c r="L40" s="51"/>
      <c r="M40" s="51"/>
      <c r="N40" s="51"/>
      <c r="O40" s="51"/>
      <c r="P40" s="51"/>
      <c r="Q40" s="51"/>
      <c r="R40" s="52">
        <f t="shared" si="1"/>
        <v>0</v>
      </c>
      <c r="S40" s="53"/>
      <c r="T40" s="53"/>
      <c r="U40" s="54"/>
      <c r="V40" s="62">
        <f>VLOOKUP(D40,計算データ!B4:C51,2,FALSE)</f>
        <v>0</v>
      </c>
      <c r="W40" s="63"/>
      <c r="X40" s="64"/>
      <c r="Y40" s="62">
        <f t="shared" si="0"/>
        <v>0</v>
      </c>
      <c r="Z40" s="63"/>
      <c r="AA40" s="63"/>
      <c r="AB40" s="65"/>
    </row>
    <row r="41" spans="2:28" ht="24.6" customHeight="1" x14ac:dyDescent="0.2">
      <c r="B41" s="66">
        <v>29</v>
      </c>
      <c r="C41" s="67"/>
      <c r="D41" s="68" t="s">
        <v>22</v>
      </c>
      <c r="E41" s="68"/>
      <c r="F41" s="68"/>
      <c r="G41" s="68"/>
      <c r="H41" s="68"/>
      <c r="I41" s="18"/>
      <c r="J41" s="18"/>
      <c r="K41" s="19" t="s">
        <v>22</v>
      </c>
      <c r="L41" s="51"/>
      <c r="M41" s="51"/>
      <c r="N41" s="51"/>
      <c r="O41" s="51"/>
      <c r="P41" s="51"/>
      <c r="Q41" s="51"/>
      <c r="R41" s="52">
        <f t="shared" si="1"/>
        <v>0</v>
      </c>
      <c r="S41" s="53"/>
      <c r="T41" s="53"/>
      <c r="U41" s="54"/>
      <c r="V41" s="62">
        <f>VLOOKUP(D41,計算データ!B4:C51,2,FALSE)</f>
        <v>0</v>
      </c>
      <c r="W41" s="63"/>
      <c r="X41" s="64"/>
      <c r="Y41" s="62">
        <f t="shared" si="0"/>
        <v>0</v>
      </c>
      <c r="Z41" s="63"/>
      <c r="AA41" s="63"/>
      <c r="AB41" s="65"/>
    </row>
    <row r="42" spans="2:28" ht="24.6" customHeight="1" x14ac:dyDescent="0.2">
      <c r="B42" s="66">
        <v>30</v>
      </c>
      <c r="C42" s="67"/>
      <c r="D42" s="68" t="s">
        <v>22</v>
      </c>
      <c r="E42" s="68"/>
      <c r="F42" s="68"/>
      <c r="G42" s="68"/>
      <c r="H42" s="68"/>
      <c r="I42" s="18"/>
      <c r="J42" s="18"/>
      <c r="K42" s="19" t="s">
        <v>22</v>
      </c>
      <c r="L42" s="51"/>
      <c r="M42" s="51"/>
      <c r="N42" s="51"/>
      <c r="O42" s="51"/>
      <c r="P42" s="51"/>
      <c r="Q42" s="51"/>
      <c r="R42" s="52">
        <f t="shared" si="1"/>
        <v>0</v>
      </c>
      <c r="S42" s="53"/>
      <c r="T42" s="53"/>
      <c r="U42" s="54"/>
      <c r="V42" s="62">
        <f>VLOOKUP(D42,計算データ!B4:C51,2,FALSE)</f>
        <v>0</v>
      </c>
      <c r="W42" s="63"/>
      <c r="X42" s="64"/>
      <c r="Y42" s="62">
        <f t="shared" si="0"/>
        <v>0</v>
      </c>
      <c r="Z42" s="63"/>
      <c r="AA42" s="63"/>
      <c r="AB42" s="65"/>
    </row>
    <row r="43" spans="2:28" ht="24.6" customHeight="1" x14ac:dyDescent="0.2">
      <c r="B43" s="66">
        <v>31</v>
      </c>
      <c r="C43" s="67"/>
      <c r="D43" s="68" t="s">
        <v>22</v>
      </c>
      <c r="E43" s="68"/>
      <c r="F43" s="68"/>
      <c r="G43" s="68"/>
      <c r="H43" s="68"/>
      <c r="I43" s="18"/>
      <c r="J43" s="18"/>
      <c r="K43" s="19" t="s">
        <v>22</v>
      </c>
      <c r="L43" s="51"/>
      <c r="M43" s="51"/>
      <c r="N43" s="51"/>
      <c r="O43" s="51"/>
      <c r="P43" s="51"/>
      <c r="Q43" s="51"/>
      <c r="R43" s="52">
        <f t="shared" si="1"/>
        <v>0</v>
      </c>
      <c r="S43" s="53"/>
      <c r="T43" s="53"/>
      <c r="U43" s="54"/>
      <c r="V43" s="62">
        <f>VLOOKUP(D43,計算データ!B4:C51,2,FALSE)</f>
        <v>0</v>
      </c>
      <c r="W43" s="63"/>
      <c r="X43" s="64"/>
      <c r="Y43" s="62">
        <f t="shared" si="0"/>
        <v>0</v>
      </c>
      <c r="Z43" s="63"/>
      <c r="AA43" s="63"/>
      <c r="AB43" s="65"/>
    </row>
    <row r="44" spans="2:28" ht="24.6" customHeight="1" x14ac:dyDescent="0.2">
      <c r="B44" s="66">
        <v>32</v>
      </c>
      <c r="C44" s="67"/>
      <c r="D44" s="68" t="s">
        <v>22</v>
      </c>
      <c r="E44" s="68"/>
      <c r="F44" s="68"/>
      <c r="G44" s="68"/>
      <c r="H44" s="68"/>
      <c r="I44" s="18"/>
      <c r="J44" s="18"/>
      <c r="K44" s="19" t="s">
        <v>22</v>
      </c>
      <c r="L44" s="51"/>
      <c r="M44" s="51"/>
      <c r="N44" s="51"/>
      <c r="O44" s="51"/>
      <c r="P44" s="51"/>
      <c r="Q44" s="51"/>
      <c r="R44" s="52">
        <f t="shared" si="1"/>
        <v>0</v>
      </c>
      <c r="S44" s="53"/>
      <c r="T44" s="53"/>
      <c r="U44" s="54"/>
      <c r="V44" s="62">
        <f>VLOOKUP(D44,計算データ!B4:C51,2,FALSE)</f>
        <v>0</v>
      </c>
      <c r="W44" s="63"/>
      <c r="X44" s="64"/>
      <c r="Y44" s="62">
        <f t="shared" si="0"/>
        <v>0</v>
      </c>
      <c r="Z44" s="63"/>
      <c r="AA44" s="63"/>
      <c r="AB44" s="65"/>
    </row>
    <row r="45" spans="2:28" ht="24.6" customHeight="1" x14ac:dyDescent="0.2">
      <c r="B45" s="66">
        <v>33</v>
      </c>
      <c r="C45" s="67"/>
      <c r="D45" s="68" t="s">
        <v>22</v>
      </c>
      <c r="E45" s="68"/>
      <c r="F45" s="68"/>
      <c r="G45" s="68"/>
      <c r="H45" s="68"/>
      <c r="I45" s="18"/>
      <c r="J45" s="18"/>
      <c r="K45" s="19" t="s">
        <v>22</v>
      </c>
      <c r="L45" s="51"/>
      <c r="M45" s="51"/>
      <c r="N45" s="51"/>
      <c r="O45" s="51"/>
      <c r="P45" s="51"/>
      <c r="Q45" s="51"/>
      <c r="R45" s="52">
        <f t="shared" si="1"/>
        <v>0</v>
      </c>
      <c r="S45" s="53"/>
      <c r="T45" s="53"/>
      <c r="U45" s="54"/>
      <c r="V45" s="62">
        <f>VLOOKUP(D45,計算データ!B4:C51,2,FALSE)</f>
        <v>0</v>
      </c>
      <c r="W45" s="63"/>
      <c r="X45" s="64"/>
      <c r="Y45" s="62">
        <f t="shared" si="0"/>
        <v>0</v>
      </c>
      <c r="Z45" s="63"/>
      <c r="AA45" s="63"/>
      <c r="AB45" s="65"/>
    </row>
    <row r="46" spans="2:28" ht="24.6" customHeight="1" x14ac:dyDescent="0.2">
      <c r="B46" s="66">
        <v>34</v>
      </c>
      <c r="C46" s="67"/>
      <c r="D46" s="68" t="s">
        <v>22</v>
      </c>
      <c r="E46" s="68"/>
      <c r="F46" s="68"/>
      <c r="G46" s="68"/>
      <c r="H46" s="68"/>
      <c r="I46" s="18"/>
      <c r="J46" s="18"/>
      <c r="K46" s="19" t="s">
        <v>22</v>
      </c>
      <c r="L46" s="51"/>
      <c r="M46" s="51"/>
      <c r="N46" s="51"/>
      <c r="O46" s="51"/>
      <c r="P46" s="51"/>
      <c r="Q46" s="51"/>
      <c r="R46" s="52">
        <f t="shared" si="1"/>
        <v>0</v>
      </c>
      <c r="S46" s="53"/>
      <c r="T46" s="53"/>
      <c r="U46" s="54"/>
      <c r="V46" s="62">
        <f>VLOOKUP(D46,計算データ!B4:C51,2,FALSE)</f>
        <v>0</v>
      </c>
      <c r="W46" s="63"/>
      <c r="X46" s="64"/>
      <c r="Y46" s="62">
        <f t="shared" si="0"/>
        <v>0</v>
      </c>
      <c r="Z46" s="63"/>
      <c r="AA46" s="63"/>
      <c r="AB46" s="65"/>
    </row>
    <row r="47" spans="2:28" ht="24.6" customHeight="1" x14ac:dyDescent="0.2">
      <c r="B47" s="66">
        <v>35</v>
      </c>
      <c r="C47" s="67"/>
      <c r="D47" s="68" t="s">
        <v>22</v>
      </c>
      <c r="E47" s="68"/>
      <c r="F47" s="68"/>
      <c r="G47" s="68"/>
      <c r="H47" s="68"/>
      <c r="I47" s="18"/>
      <c r="J47" s="18"/>
      <c r="K47" s="19" t="s">
        <v>22</v>
      </c>
      <c r="L47" s="51"/>
      <c r="M47" s="51"/>
      <c r="N47" s="51"/>
      <c r="O47" s="51"/>
      <c r="P47" s="51"/>
      <c r="Q47" s="51"/>
      <c r="R47" s="52">
        <f t="shared" si="1"/>
        <v>0</v>
      </c>
      <c r="S47" s="53"/>
      <c r="T47" s="53"/>
      <c r="U47" s="54"/>
      <c r="V47" s="62">
        <f>VLOOKUP(D47,計算データ!B4:C51,2,FALSE)</f>
        <v>0</v>
      </c>
      <c r="W47" s="63"/>
      <c r="X47" s="64"/>
      <c r="Y47" s="62">
        <f t="shared" si="0"/>
        <v>0</v>
      </c>
      <c r="Z47" s="63"/>
      <c r="AA47" s="63"/>
      <c r="AB47" s="65"/>
    </row>
    <row r="48" spans="2:28" ht="24.6" customHeight="1" x14ac:dyDescent="0.2">
      <c r="B48" s="66">
        <v>36</v>
      </c>
      <c r="C48" s="67"/>
      <c r="D48" s="68" t="s">
        <v>22</v>
      </c>
      <c r="E48" s="68"/>
      <c r="F48" s="68"/>
      <c r="G48" s="68"/>
      <c r="H48" s="68"/>
      <c r="I48" s="18"/>
      <c r="J48" s="18"/>
      <c r="K48" s="19" t="s">
        <v>22</v>
      </c>
      <c r="L48" s="51"/>
      <c r="M48" s="51"/>
      <c r="N48" s="51"/>
      <c r="O48" s="51"/>
      <c r="P48" s="51"/>
      <c r="Q48" s="51"/>
      <c r="R48" s="52">
        <f t="shared" si="1"/>
        <v>0</v>
      </c>
      <c r="S48" s="53"/>
      <c r="T48" s="53"/>
      <c r="U48" s="54"/>
      <c r="V48" s="62">
        <f>VLOOKUP(D48,計算データ!B4:C51,2,FALSE)</f>
        <v>0</v>
      </c>
      <c r="W48" s="63"/>
      <c r="X48" s="64"/>
      <c r="Y48" s="62">
        <f t="shared" si="0"/>
        <v>0</v>
      </c>
      <c r="Z48" s="63"/>
      <c r="AA48" s="63"/>
      <c r="AB48" s="65"/>
    </row>
    <row r="49" spans="2:28" ht="24.6" customHeight="1" x14ac:dyDescent="0.2">
      <c r="B49" s="66">
        <v>37</v>
      </c>
      <c r="C49" s="67"/>
      <c r="D49" s="68" t="s">
        <v>22</v>
      </c>
      <c r="E49" s="68"/>
      <c r="F49" s="68"/>
      <c r="G49" s="68"/>
      <c r="H49" s="68"/>
      <c r="I49" s="18"/>
      <c r="J49" s="18"/>
      <c r="K49" s="19" t="s">
        <v>22</v>
      </c>
      <c r="L49" s="51"/>
      <c r="M49" s="51"/>
      <c r="N49" s="51"/>
      <c r="O49" s="51"/>
      <c r="P49" s="51"/>
      <c r="Q49" s="51"/>
      <c r="R49" s="52">
        <f t="shared" si="1"/>
        <v>0</v>
      </c>
      <c r="S49" s="53"/>
      <c r="T49" s="53"/>
      <c r="U49" s="54"/>
      <c r="V49" s="62">
        <f>VLOOKUP(D49,計算データ!B4:C51,2,FALSE)</f>
        <v>0</v>
      </c>
      <c r="W49" s="63"/>
      <c r="X49" s="64"/>
      <c r="Y49" s="62">
        <f t="shared" si="0"/>
        <v>0</v>
      </c>
      <c r="Z49" s="63"/>
      <c r="AA49" s="63"/>
      <c r="AB49" s="65"/>
    </row>
    <row r="50" spans="2:28" ht="24.6" customHeight="1" x14ac:dyDescent="0.2">
      <c r="B50" s="66">
        <v>38</v>
      </c>
      <c r="C50" s="67"/>
      <c r="D50" s="68" t="s">
        <v>22</v>
      </c>
      <c r="E50" s="68"/>
      <c r="F50" s="68"/>
      <c r="G50" s="68"/>
      <c r="H50" s="68"/>
      <c r="I50" s="18"/>
      <c r="J50" s="18"/>
      <c r="K50" s="19" t="s">
        <v>22</v>
      </c>
      <c r="L50" s="51"/>
      <c r="M50" s="51"/>
      <c r="N50" s="51"/>
      <c r="O50" s="51"/>
      <c r="P50" s="51"/>
      <c r="Q50" s="51"/>
      <c r="R50" s="52">
        <f t="shared" si="1"/>
        <v>0</v>
      </c>
      <c r="S50" s="53"/>
      <c r="T50" s="53"/>
      <c r="U50" s="54"/>
      <c r="V50" s="62">
        <f>VLOOKUP(D50,計算データ!B4:C51,2,FALSE)</f>
        <v>0</v>
      </c>
      <c r="W50" s="63"/>
      <c r="X50" s="64"/>
      <c r="Y50" s="62">
        <f t="shared" si="0"/>
        <v>0</v>
      </c>
      <c r="Z50" s="63"/>
      <c r="AA50" s="63"/>
      <c r="AB50" s="65"/>
    </row>
    <row r="51" spans="2:28" ht="24.6" customHeight="1" x14ac:dyDescent="0.2">
      <c r="B51" s="66">
        <v>39</v>
      </c>
      <c r="C51" s="67"/>
      <c r="D51" s="68" t="s">
        <v>22</v>
      </c>
      <c r="E51" s="68"/>
      <c r="F51" s="68"/>
      <c r="G51" s="68"/>
      <c r="H51" s="68"/>
      <c r="I51" s="18"/>
      <c r="J51" s="18"/>
      <c r="K51" s="19" t="s">
        <v>22</v>
      </c>
      <c r="L51" s="51"/>
      <c r="M51" s="51"/>
      <c r="N51" s="51"/>
      <c r="O51" s="51"/>
      <c r="P51" s="51"/>
      <c r="Q51" s="51"/>
      <c r="R51" s="52">
        <f t="shared" si="1"/>
        <v>0</v>
      </c>
      <c r="S51" s="53"/>
      <c r="T51" s="53"/>
      <c r="U51" s="54"/>
      <c r="V51" s="62">
        <f>VLOOKUP(D51,計算データ!B4:C51,2,FALSE)</f>
        <v>0</v>
      </c>
      <c r="W51" s="63"/>
      <c r="X51" s="64"/>
      <c r="Y51" s="62">
        <f t="shared" si="0"/>
        <v>0</v>
      </c>
      <c r="Z51" s="63"/>
      <c r="AA51" s="63"/>
      <c r="AB51" s="65"/>
    </row>
    <row r="52" spans="2:28" ht="24.6" customHeight="1" thickBot="1" x14ac:dyDescent="0.25">
      <c r="B52" s="48">
        <v>40</v>
      </c>
      <c r="C52" s="49"/>
      <c r="D52" s="50" t="s">
        <v>22</v>
      </c>
      <c r="E52" s="50"/>
      <c r="F52" s="50"/>
      <c r="G52" s="50"/>
      <c r="H52" s="50"/>
      <c r="I52" s="20"/>
      <c r="J52" s="20"/>
      <c r="K52" s="21" t="s">
        <v>22</v>
      </c>
      <c r="L52" s="51"/>
      <c r="M52" s="51"/>
      <c r="N52" s="51"/>
      <c r="O52" s="51"/>
      <c r="P52" s="51"/>
      <c r="Q52" s="51"/>
      <c r="R52" s="52">
        <f t="shared" si="1"/>
        <v>0</v>
      </c>
      <c r="S52" s="53"/>
      <c r="T52" s="53"/>
      <c r="U52" s="54"/>
      <c r="V52" s="55">
        <f>VLOOKUP(D52,計算データ!B4:C51,2,FALSE)</f>
        <v>0</v>
      </c>
      <c r="W52" s="56"/>
      <c r="X52" s="57"/>
      <c r="Y52" s="55">
        <f t="shared" si="0"/>
        <v>0</v>
      </c>
      <c r="Z52" s="56"/>
      <c r="AA52" s="56"/>
      <c r="AB52" s="58"/>
    </row>
    <row r="53" spans="2:28" ht="19.2" customHeight="1" x14ac:dyDescent="0.2">
      <c r="B53" s="186" t="s">
        <v>85</v>
      </c>
      <c r="C53" s="186"/>
      <c r="D53" s="186"/>
      <c r="E53" s="186"/>
      <c r="F53" s="186"/>
      <c r="G53" s="186"/>
      <c r="H53" s="186"/>
      <c r="I53" s="187"/>
      <c r="J53" s="59" t="s">
        <v>57</v>
      </c>
      <c r="K53" s="22" t="s">
        <v>3</v>
      </c>
      <c r="L53" s="29">
        <f>COUNTIFS(K13:K52,"男",L13:L52,"宿泊")</f>
        <v>0</v>
      </c>
      <c r="M53" s="29"/>
      <c r="N53" s="29">
        <f>COUNTIFS(K13:K52,"男",N13:N52,"宿泊")</f>
        <v>0</v>
      </c>
      <c r="O53" s="29"/>
      <c r="P53" s="29">
        <f>COUNTIFS(K13:K52,"男",P13:P52,"宿泊")</f>
        <v>0</v>
      </c>
      <c r="Q53" s="30"/>
      <c r="R53" s="31"/>
      <c r="S53" s="32"/>
      <c r="T53" s="32"/>
      <c r="U53" s="33"/>
      <c r="V53" s="34" t="s">
        <v>0</v>
      </c>
      <c r="W53" s="35"/>
      <c r="X53" s="35"/>
      <c r="Y53" s="38">
        <f>SUM(Y13:AB52)</f>
        <v>0</v>
      </c>
      <c r="Z53" s="38"/>
      <c r="AA53" s="38"/>
      <c r="AB53" s="39"/>
    </row>
    <row r="54" spans="2:28" ht="19.2" customHeight="1" thickBot="1" x14ac:dyDescent="0.25">
      <c r="B54" s="188"/>
      <c r="C54" s="188"/>
      <c r="D54" s="188"/>
      <c r="E54" s="188"/>
      <c r="F54" s="188"/>
      <c r="G54" s="188"/>
      <c r="H54" s="188"/>
      <c r="I54" s="189"/>
      <c r="J54" s="60"/>
      <c r="K54" s="24" t="s">
        <v>2</v>
      </c>
      <c r="L54" s="42">
        <f>COUNTIFS(K13:K52,"女",L13:L52,"宿泊")</f>
        <v>0</v>
      </c>
      <c r="M54" s="42"/>
      <c r="N54" s="42">
        <f>COUNTIFS(K13:K52,"女",N13:N52,"宿泊")</f>
        <v>0</v>
      </c>
      <c r="O54" s="42"/>
      <c r="P54" s="42">
        <f>COUNTIFS(K13:K52,"女",P13:P52,"宿泊")</f>
        <v>0</v>
      </c>
      <c r="Q54" s="43"/>
      <c r="R54" s="44"/>
      <c r="S54" s="45"/>
      <c r="T54" s="45"/>
      <c r="U54" s="47"/>
      <c r="V54" s="36"/>
      <c r="W54" s="37"/>
      <c r="X54" s="37"/>
      <c r="Y54" s="40"/>
      <c r="Z54" s="40"/>
      <c r="AA54" s="40"/>
      <c r="AB54" s="41"/>
    </row>
    <row r="55" spans="2:28" ht="19.2" customHeight="1" x14ac:dyDescent="0.2">
      <c r="B55" s="190" t="s">
        <v>86</v>
      </c>
      <c r="C55" s="190"/>
      <c r="D55" s="190"/>
      <c r="E55" s="190"/>
      <c r="F55" s="190"/>
      <c r="G55" s="190"/>
      <c r="H55" s="190"/>
      <c r="I55" s="189"/>
      <c r="J55" s="61" t="s">
        <v>56</v>
      </c>
      <c r="K55" s="22" t="s">
        <v>3</v>
      </c>
      <c r="L55" s="29">
        <f>COUNTIFS(K13:K52,"男",L13:L52,"日帰")</f>
        <v>0</v>
      </c>
      <c r="M55" s="29"/>
      <c r="N55" s="29">
        <f>COUNTIFS(K13:K52,"男",N13:N52,"日帰")</f>
        <v>0</v>
      </c>
      <c r="O55" s="29"/>
      <c r="P55" s="29">
        <f>COUNTIFS(K13:K52,"男",P13:P52,"日帰")</f>
        <v>0</v>
      </c>
      <c r="Q55" s="30"/>
      <c r="R55" s="44"/>
      <c r="S55" s="45"/>
      <c r="T55" s="45"/>
      <c r="U55" s="46"/>
      <c r="V55" s="23"/>
    </row>
    <row r="56" spans="2:28" ht="19.2" customHeight="1" thickBot="1" x14ac:dyDescent="0.25">
      <c r="B56" s="190"/>
      <c r="C56" s="190"/>
      <c r="D56" s="190"/>
      <c r="E56" s="190"/>
      <c r="F56" s="190"/>
      <c r="G56" s="190"/>
      <c r="H56" s="190"/>
      <c r="I56" s="189"/>
      <c r="J56" s="48"/>
      <c r="K56" s="24" t="s">
        <v>2</v>
      </c>
      <c r="L56" s="42">
        <f>COUNTIFS(K13:K52,"女",L13:L52,"日帰")</f>
        <v>0</v>
      </c>
      <c r="M56" s="42"/>
      <c r="N56" s="42">
        <f>COUNTIFS(K13:K52,"女",N13:N52,"日帰")</f>
        <v>0</v>
      </c>
      <c r="O56" s="42"/>
      <c r="P56" s="42">
        <f>COUNTIFS(K13:K52,"女",P13:P52,"日帰")</f>
        <v>0</v>
      </c>
      <c r="Q56" s="43"/>
      <c r="R56" s="44"/>
      <c r="S56" s="45"/>
      <c r="T56" s="45"/>
      <c r="U56" s="46"/>
      <c r="V56" s="23"/>
    </row>
    <row r="57" spans="2:28" ht="24.6" customHeight="1" x14ac:dyDescent="0.2">
      <c r="R57" s="1"/>
      <c r="S57" s="1"/>
      <c r="T57" s="1"/>
    </row>
    <row r="58" spans="2:28" ht="24.6" customHeight="1" x14ac:dyDescent="0.2">
      <c r="R58" s="1"/>
      <c r="S58" s="1"/>
      <c r="T58" s="1"/>
    </row>
    <row r="59" spans="2:28" ht="24.6" customHeight="1" x14ac:dyDescent="0.2">
      <c r="R59" s="1"/>
      <c r="S59" s="1"/>
      <c r="T59" s="1"/>
    </row>
    <row r="60" spans="2:28" ht="24.6" customHeight="1" x14ac:dyDescent="0.2">
      <c r="R60" s="1"/>
      <c r="S60" s="1"/>
      <c r="T60" s="1"/>
    </row>
    <row r="61" spans="2:28" ht="24.6" customHeight="1" x14ac:dyDescent="0.2">
      <c r="R61" s="1"/>
      <c r="S61" s="1"/>
      <c r="T61" s="1"/>
    </row>
    <row r="62" spans="2:28" ht="24.6" customHeight="1" x14ac:dyDescent="0.2">
      <c r="R62" s="1"/>
      <c r="S62" s="1"/>
      <c r="T62" s="1"/>
    </row>
  </sheetData>
  <mergeCells count="386">
    <mergeCell ref="B1:K1"/>
    <mergeCell ref="P1:AB1"/>
    <mergeCell ref="B2:V4"/>
    <mergeCell ref="W2:X4"/>
    <mergeCell ref="Y2:AB4"/>
    <mergeCell ref="B5:AB5"/>
    <mergeCell ref="X6:X7"/>
    <mergeCell ref="Y6:AB7"/>
    <mergeCell ref="B8:C8"/>
    <mergeCell ref="D8:J8"/>
    <mergeCell ref="L8:M8"/>
    <mergeCell ref="O8:P8"/>
    <mergeCell ref="R8:S8"/>
    <mergeCell ref="V8:W8"/>
    <mergeCell ref="Y8:AB8"/>
    <mergeCell ref="O6:P7"/>
    <mergeCell ref="Q6:Q7"/>
    <mergeCell ref="R6:S7"/>
    <mergeCell ref="T6:T7"/>
    <mergeCell ref="U6:U7"/>
    <mergeCell ref="V6:W7"/>
    <mergeCell ref="B6:C7"/>
    <mergeCell ref="D6:I7"/>
    <mergeCell ref="J6:J7"/>
    <mergeCell ref="K6:K7"/>
    <mergeCell ref="L6:M7"/>
    <mergeCell ref="N6:N7"/>
    <mergeCell ref="B9:C9"/>
    <mergeCell ref="D9:J9"/>
    <mergeCell ref="K9:AB9"/>
    <mergeCell ref="B11:C12"/>
    <mergeCell ref="D11:H12"/>
    <mergeCell ref="I11:I12"/>
    <mergeCell ref="J11:J12"/>
    <mergeCell ref="K11:K12"/>
    <mergeCell ref="L11:M11"/>
    <mergeCell ref="N11:O11"/>
    <mergeCell ref="P11:Q11"/>
    <mergeCell ref="R11:U12"/>
    <mergeCell ref="V11:AB11"/>
    <mergeCell ref="V12:X12"/>
    <mergeCell ref="Y12:AB12"/>
    <mergeCell ref="B10:C10"/>
    <mergeCell ref="D10:AB10"/>
    <mergeCell ref="B13:C13"/>
    <mergeCell ref="D13:H13"/>
    <mergeCell ref="L13:M13"/>
    <mergeCell ref="N13:O13"/>
    <mergeCell ref="P13:Q13"/>
    <mergeCell ref="R13:U13"/>
    <mergeCell ref="V13:X13"/>
    <mergeCell ref="Y13:AB13"/>
    <mergeCell ref="B14:C14"/>
    <mergeCell ref="D14:H14"/>
    <mergeCell ref="L14:M14"/>
    <mergeCell ref="N14:O14"/>
    <mergeCell ref="P14:Q14"/>
    <mergeCell ref="R14:U14"/>
    <mergeCell ref="V14:X14"/>
    <mergeCell ref="Y14:AB14"/>
    <mergeCell ref="B15:C15"/>
    <mergeCell ref="D15:H15"/>
    <mergeCell ref="L15:M15"/>
    <mergeCell ref="N15:O15"/>
    <mergeCell ref="P15:Q15"/>
    <mergeCell ref="R15:U15"/>
    <mergeCell ref="V15:X15"/>
    <mergeCell ref="Y15:AB15"/>
    <mergeCell ref="V16:X16"/>
    <mergeCell ref="Y16:AB16"/>
    <mergeCell ref="B17:C17"/>
    <mergeCell ref="D17:H17"/>
    <mergeCell ref="L17:M17"/>
    <mergeCell ref="N17:O17"/>
    <mergeCell ref="P17:Q17"/>
    <mergeCell ref="R17:U17"/>
    <mergeCell ref="V17:X17"/>
    <mergeCell ref="Y17:AB17"/>
    <mergeCell ref="B16:C16"/>
    <mergeCell ref="D16:H16"/>
    <mergeCell ref="L16:M16"/>
    <mergeCell ref="N16:O16"/>
    <mergeCell ref="P16:Q16"/>
    <mergeCell ref="R16:U16"/>
    <mergeCell ref="V18:X18"/>
    <mergeCell ref="Y18:AB18"/>
    <mergeCell ref="B19:C19"/>
    <mergeCell ref="D19:H19"/>
    <mergeCell ref="L19:M19"/>
    <mergeCell ref="N19:O19"/>
    <mergeCell ref="P19:Q19"/>
    <mergeCell ref="R19:U19"/>
    <mergeCell ref="V19:X19"/>
    <mergeCell ref="Y19:AB19"/>
    <mergeCell ref="B18:C18"/>
    <mergeCell ref="D18:H18"/>
    <mergeCell ref="L18:M18"/>
    <mergeCell ref="N18:O18"/>
    <mergeCell ref="P18:Q18"/>
    <mergeCell ref="R18:U18"/>
    <mergeCell ref="V20:X20"/>
    <mergeCell ref="Y20:AB20"/>
    <mergeCell ref="B21:C21"/>
    <mergeCell ref="D21:H21"/>
    <mergeCell ref="L21:M21"/>
    <mergeCell ref="N21:O21"/>
    <mergeCell ref="P21:Q21"/>
    <mergeCell ref="R21:U21"/>
    <mergeCell ref="V21:X21"/>
    <mergeCell ref="Y21:AB21"/>
    <mergeCell ref="B20:C20"/>
    <mergeCell ref="D20:H20"/>
    <mergeCell ref="L20:M20"/>
    <mergeCell ref="N20:O20"/>
    <mergeCell ref="P20:Q20"/>
    <mergeCell ref="R20:U20"/>
    <mergeCell ref="V22:X22"/>
    <mergeCell ref="Y22:AB22"/>
    <mergeCell ref="B23:C23"/>
    <mergeCell ref="D23:H23"/>
    <mergeCell ref="L23:M23"/>
    <mergeCell ref="N23:O23"/>
    <mergeCell ref="P23:Q23"/>
    <mergeCell ref="R23:U23"/>
    <mergeCell ref="V23:X23"/>
    <mergeCell ref="Y23:AB23"/>
    <mergeCell ref="B22:C22"/>
    <mergeCell ref="D22:H22"/>
    <mergeCell ref="L22:M22"/>
    <mergeCell ref="N22:O22"/>
    <mergeCell ref="P22:Q22"/>
    <mergeCell ref="R22:U22"/>
    <mergeCell ref="V24:X24"/>
    <mergeCell ref="Y24:AB24"/>
    <mergeCell ref="B25:C25"/>
    <mergeCell ref="D25:H25"/>
    <mergeCell ref="L25:M25"/>
    <mergeCell ref="N25:O25"/>
    <mergeCell ref="P25:Q25"/>
    <mergeCell ref="R25:U25"/>
    <mergeCell ref="V25:X25"/>
    <mergeCell ref="Y25:AB25"/>
    <mergeCell ref="B24:C24"/>
    <mergeCell ref="D24:H24"/>
    <mergeCell ref="L24:M24"/>
    <mergeCell ref="N24:O24"/>
    <mergeCell ref="P24:Q24"/>
    <mergeCell ref="R24:U24"/>
    <mergeCell ref="V26:X26"/>
    <mergeCell ref="Y26:AB26"/>
    <mergeCell ref="B27:C27"/>
    <mergeCell ref="D27:H27"/>
    <mergeCell ref="L27:M27"/>
    <mergeCell ref="N27:O27"/>
    <mergeCell ref="P27:Q27"/>
    <mergeCell ref="R27:U27"/>
    <mergeCell ref="V27:X27"/>
    <mergeCell ref="Y27:AB27"/>
    <mergeCell ref="B26:C26"/>
    <mergeCell ref="D26:H26"/>
    <mergeCell ref="L26:M26"/>
    <mergeCell ref="N26:O26"/>
    <mergeCell ref="P26:Q26"/>
    <mergeCell ref="R26:U26"/>
    <mergeCell ref="V28:X28"/>
    <mergeCell ref="Y28:AB28"/>
    <mergeCell ref="B29:C29"/>
    <mergeCell ref="D29:H29"/>
    <mergeCell ref="L29:M29"/>
    <mergeCell ref="N29:O29"/>
    <mergeCell ref="P29:Q29"/>
    <mergeCell ref="R29:U29"/>
    <mergeCell ref="V29:X29"/>
    <mergeCell ref="Y29:AB29"/>
    <mergeCell ref="B28:C28"/>
    <mergeCell ref="D28:H28"/>
    <mergeCell ref="L28:M28"/>
    <mergeCell ref="N28:O28"/>
    <mergeCell ref="P28:Q28"/>
    <mergeCell ref="R28:U28"/>
    <mergeCell ref="V30:X30"/>
    <mergeCell ref="Y30:AB30"/>
    <mergeCell ref="B31:C31"/>
    <mergeCell ref="D31:H31"/>
    <mergeCell ref="L31:M31"/>
    <mergeCell ref="N31:O31"/>
    <mergeCell ref="P31:Q31"/>
    <mergeCell ref="R31:U31"/>
    <mergeCell ref="V31:X31"/>
    <mergeCell ref="Y31:AB31"/>
    <mergeCell ref="B30:C30"/>
    <mergeCell ref="D30:H30"/>
    <mergeCell ref="L30:M30"/>
    <mergeCell ref="N30:O30"/>
    <mergeCell ref="P30:Q30"/>
    <mergeCell ref="R30:U30"/>
    <mergeCell ref="V32:X32"/>
    <mergeCell ref="Y32:AB32"/>
    <mergeCell ref="B33:C33"/>
    <mergeCell ref="D33:H33"/>
    <mergeCell ref="L33:M33"/>
    <mergeCell ref="N33:O33"/>
    <mergeCell ref="P33:Q33"/>
    <mergeCell ref="R33:U33"/>
    <mergeCell ref="V33:X33"/>
    <mergeCell ref="Y33:AB33"/>
    <mergeCell ref="B32:C32"/>
    <mergeCell ref="D32:H32"/>
    <mergeCell ref="L32:M32"/>
    <mergeCell ref="N32:O32"/>
    <mergeCell ref="P32:Q32"/>
    <mergeCell ref="R32:U32"/>
    <mergeCell ref="V34:X34"/>
    <mergeCell ref="Y34:AB34"/>
    <mergeCell ref="B35:C35"/>
    <mergeCell ref="D35:H35"/>
    <mergeCell ref="L35:M35"/>
    <mergeCell ref="N35:O35"/>
    <mergeCell ref="P35:Q35"/>
    <mergeCell ref="R35:U35"/>
    <mergeCell ref="V35:X35"/>
    <mergeCell ref="Y35:AB35"/>
    <mergeCell ref="B34:C34"/>
    <mergeCell ref="D34:H34"/>
    <mergeCell ref="L34:M34"/>
    <mergeCell ref="N34:O34"/>
    <mergeCell ref="P34:Q34"/>
    <mergeCell ref="R34:U34"/>
    <mergeCell ref="V36:X36"/>
    <mergeCell ref="Y36:AB36"/>
    <mergeCell ref="B37:C37"/>
    <mergeCell ref="D37:H37"/>
    <mergeCell ref="L37:M37"/>
    <mergeCell ref="N37:O37"/>
    <mergeCell ref="P37:Q37"/>
    <mergeCell ref="R37:U37"/>
    <mergeCell ref="V37:X37"/>
    <mergeCell ref="Y37:AB37"/>
    <mergeCell ref="B36:C36"/>
    <mergeCell ref="D36:H36"/>
    <mergeCell ref="L36:M36"/>
    <mergeCell ref="N36:O36"/>
    <mergeCell ref="P36:Q36"/>
    <mergeCell ref="R36:U36"/>
    <mergeCell ref="V38:X38"/>
    <mergeCell ref="Y38:AB38"/>
    <mergeCell ref="B39:C39"/>
    <mergeCell ref="D39:H39"/>
    <mergeCell ref="L39:M39"/>
    <mergeCell ref="N39:O39"/>
    <mergeCell ref="P39:Q39"/>
    <mergeCell ref="R39:U39"/>
    <mergeCell ref="V39:X39"/>
    <mergeCell ref="Y39:AB39"/>
    <mergeCell ref="B38:C38"/>
    <mergeCell ref="D38:H38"/>
    <mergeCell ref="L38:M38"/>
    <mergeCell ref="N38:O38"/>
    <mergeCell ref="P38:Q38"/>
    <mergeCell ref="R38:U38"/>
    <mergeCell ref="V40:X40"/>
    <mergeCell ref="Y40:AB40"/>
    <mergeCell ref="B41:C41"/>
    <mergeCell ref="D41:H41"/>
    <mergeCell ref="L41:M41"/>
    <mergeCell ref="N41:O41"/>
    <mergeCell ref="P41:Q41"/>
    <mergeCell ref="R41:U41"/>
    <mergeCell ref="V41:X41"/>
    <mergeCell ref="Y41:AB41"/>
    <mergeCell ref="B40:C40"/>
    <mergeCell ref="D40:H40"/>
    <mergeCell ref="L40:M40"/>
    <mergeCell ref="N40:O40"/>
    <mergeCell ref="P40:Q40"/>
    <mergeCell ref="R40:U40"/>
    <mergeCell ref="V42:X42"/>
    <mergeCell ref="Y42:AB42"/>
    <mergeCell ref="B43:C43"/>
    <mergeCell ref="D43:H43"/>
    <mergeCell ref="L43:M43"/>
    <mergeCell ref="N43:O43"/>
    <mergeCell ref="P43:Q43"/>
    <mergeCell ref="R43:U43"/>
    <mergeCell ref="V43:X43"/>
    <mergeCell ref="Y43:AB43"/>
    <mergeCell ref="B42:C42"/>
    <mergeCell ref="D42:H42"/>
    <mergeCell ref="L42:M42"/>
    <mergeCell ref="N42:O42"/>
    <mergeCell ref="P42:Q42"/>
    <mergeCell ref="R42:U42"/>
    <mergeCell ref="V44:X44"/>
    <mergeCell ref="Y44:AB44"/>
    <mergeCell ref="B45:C45"/>
    <mergeCell ref="D45:H45"/>
    <mergeCell ref="L45:M45"/>
    <mergeCell ref="N45:O45"/>
    <mergeCell ref="P45:Q45"/>
    <mergeCell ref="R45:U45"/>
    <mergeCell ref="V45:X45"/>
    <mergeCell ref="Y45:AB45"/>
    <mergeCell ref="B44:C44"/>
    <mergeCell ref="D44:H44"/>
    <mergeCell ref="L44:M44"/>
    <mergeCell ref="N44:O44"/>
    <mergeCell ref="P44:Q44"/>
    <mergeCell ref="R44:U44"/>
    <mergeCell ref="V46:X46"/>
    <mergeCell ref="Y46:AB46"/>
    <mergeCell ref="B47:C47"/>
    <mergeCell ref="D47:H47"/>
    <mergeCell ref="L47:M47"/>
    <mergeCell ref="N47:O47"/>
    <mergeCell ref="P47:Q47"/>
    <mergeCell ref="R47:U47"/>
    <mergeCell ref="V47:X47"/>
    <mergeCell ref="Y47:AB47"/>
    <mergeCell ref="B46:C46"/>
    <mergeCell ref="D46:H46"/>
    <mergeCell ref="L46:M46"/>
    <mergeCell ref="N46:O46"/>
    <mergeCell ref="P46:Q46"/>
    <mergeCell ref="R46:U46"/>
    <mergeCell ref="V48:X48"/>
    <mergeCell ref="Y48:AB48"/>
    <mergeCell ref="B49:C49"/>
    <mergeCell ref="D49:H49"/>
    <mergeCell ref="L49:M49"/>
    <mergeCell ref="N49:O49"/>
    <mergeCell ref="P49:Q49"/>
    <mergeCell ref="R49:U49"/>
    <mergeCell ref="V49:X49"/>
    <mergeCell ref="Y49:AB49"/>
    <mergeCell ref="B48:C48"/>
    <mergeCell ref="D48:H48"/>
    <mergeCell ref="L48:M48"/>
    <mergeCell ref="N48:O48"/>
    <mergeCell ref="P48:Q48"/>
    <mergeCell ref="R48:U48"/>
    <mergeCell ref="B51:C51"/>
    <mergeCell ref="D51:H51"/>
    <mergeCell ref="L51:M51"/>
    <mergeCell ref="N51:O51"/>
    <mergeCell ref="P51:Q51"/>
    <mergeCell ref="R51:U51"/>
    <mergeCell ref="V51:X51"/>
    <mergeCell ref="Y51:AB51"/>
    <mergeCell ref="B50:C50"/>
    <mergeCell ref="D50:H50"/>
    <mergeCell ref="L50:M50"/>
    <mergeCell ref="N50:O50"/>
    <mergeCell ref="P50:Q50"/>
    <mergeCell ref="R50:U50"/>
    <mergeCell ref="J55:J56"/>
    <mergeCell ref="L55:M55"/>
    <mergeCell ref="N55:O55"/>
    <mergeCell ref="P55:Q55"/>
    <mergeCell ref="R55:U55"/>
    <mergeCell ref="L56:M56"/>
    <mergeCell ref="N56:O56"/>
    <mergeCell ref="V50:X50"/>
    <mergeCell ref="Y50:AB50"/>
    <mergeCell ref="B52:C52"/>
    <mergeCell ref="D52:H52"/>
    <mergeCell ref="L52:M52"/>
    <mergeCell ref="N52:O52"/>
    <mergeCell ref="P52:Q52"/>
    <mergeCell ref="R52:U52"/>
    <mergeCell ref="V52:X52"/>
    <mergeCell ref="Y52:AB52"/>
    <mergeCell ref="J53:J54"/>
    <mergeCell ref="B55:I56"/>
    <mergeCell ref="B53:I54"/>
    <mergeCell ref="L53:M53"/>
    <mergeCell ref="N53:O53"/>
    <mergeCell ref="P53:Q53"/>
    <mergeCell ref="R53:U53"/>
    <mergeCell ref="V53:X54"/>
    <mergeCell ref="Y53:AB54"/>
    <mergeCell ref="L54:M54"/>
    <mergeCell ref="N54:O54"/>
    <mergeCell ref="P56:Q56"/>
    <mergeCell ref="R56:U56"/>
    <mergeCell ref="P54:Q54"/>
    <mergeCell ref="R54:U54"/>
  </mergeCells>
  <phoneticPr fontId="1"/>
  <pageMargins left="0.7" right="0.7" top="0.75" bottom="0.75" header="0.3" footer="0.3"/>
  <pageSetup paperSize="9" scale="60" orientation="portrait" r:id="rId1"/>
  <ignoredErrors>
    <ignoredError sqref="L53:Q56" formulaRange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82A9285-90F3-4948-B02D-A9EE47191081}">
          <x14:formula1>
            <xm:f>計算データ!$E$4:$E$6</xm:f>
          </x14:formula1>
          <xm:sqref>K13:K52</xm:sqref>
        </x14:dataValidation>
        <x14:dataValidation type="list" allowBlank="1" showInputMessage="1" showErrorMessage="1" xr:uid="{B944FF95-E208-478E-AFD4-25F49D9D55C5}">
          <x14:formula1>
            <xm:f>計算データ!$G$4:$G$8</xm:f>
          </x14:formula1>
          <xm:sqref>L13:Q52</xm:sqref>
        </x14:dataValidation>
        <x14:dataValidation type="list" allowBlank="1" showInputMessage="1" showErrorMessage="1" xr:uid="{B7D27D1A-6877-410A-A69A-AB5CA26F7F51}">
          <x14:formula1>
            <xm:f>計算データ!$B$4:$B$28</xm:f>
          </x14:formula1>
          <xm:sqref>D13:H52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70001-1BB0-4AAC-95C6-5987E2943C3F}">
  <dimension ref="B3:I28"/>
  <sheetViews>
    <sheetView workbookViewId="0">
      <selection activeCell="C15" sqref="C15"/>
    </sheetView>
  </sheetViews>
  <sheetFormatPr defaultRowHeight="13.2" x14ac:dyDescent="0.2"/>
  <cols>
    <col min="2" max="2" width="30.44140625" customWidth="1"/>
    <col min="7" max="7" width="11.44140625" customWidth="1"/>
  </cols>
  <sheetData>
    <row r="3" spans="2:9" x14ac:dyDescent="0.2">
      <c r="B3" t="s">
        <v>5</v>
      </c>
      <c r="E3" t="s">
        <v>7</v>
      </c>
      <c r="G3" t="s">
        <v>38</v>
      </c>
      <c r="I3" t="s">
        <v>37</v>
      </c>
    </row>
    <row r="4" spans="2:9" x14ac:dyDescent="0.2">
      <c r="B4" t="s">
        <v>22</v>
      </c>
      <c r="C4">
        <v>0</v>
      </c>
      <c r="E4" t="s">
        <v>22</v>
      </c>
      <c r="G4" t="s">
        <v>22</v>
      </c>
      <c r="I4" t="s">
        <v>39</v>
      </c>
    </row>
    <row r="5" spans="2:9" x14ac:dyDescent="0.2">
      <c r="B5" t="s">
        <v>14</v>
      </c>
      <c r="C5">
        <v>0</v>
      </c>
      <c r="E5" t="s">
        <v>3</v>
      </c>
      <c r="G5" t="s">
        <v>26</v>
      </c>
      <c r="I5" t="s">
        <v>40</v>
      </c>
    </row>
    <row r="6" spans="2:9" x14ac:dyDescent="0.2">
      <c r="B6" t="s">
        <v>15</v>
      </c>
      <c r="C6">
        <v>300</v>
      </c>
      <c r="E6" t="s">
        <v>2</v>
      </c>
      <c r="G6" t="s">
        <v>27</v>
      </c>
      <c r="I6" t="s">
        <v>41</v>
      </c>
    </row>
    <row r="7" spans="2:9" x14ac:dyDescent="0.2">
      <c r="B7" t="s">
        <v>18</v>
      </c>
      <c r="C7">
        <v>600</v>
      </c>
      <c r="G7" t="s">
        <v>69</v>
      </c>
    </row>
    <row r="8" spans="2:9" x14ac:dyDescent="0.2">
      <c r="B8" t="s">
        <v>70</v>
      </c>
      <c r="C8">
        <v>300</v>
      </c>
      <c r="G8" t="s">
        <v>74</v>
      </c>
    </row>
    <row r="9" spans="2:9" x14ac:dyDescent="0.2">
      <c r="B9" t="s">
        <v>19</v>
      </c>
      <c r="C9">
        <v>600</v>
      </c>
    </row>
    <row r="10" spans="2:9" x14ac:dyDescent="0.2">
      <c r="B10" t="s">
        <v>71</v>
      </c>
      <c r="C10">
        <v>300</v>
      </c>
    </row>
    <row r="11" spans="2:9" x14ac:dyDescent="0.2">
      <c r="B11" t="s">
        <v>20</v>
      </c>
      <c r="C11">
        <v>600</v>
      </c>
    </row>
    <row r="12" spans="2:9" x14ac:dyDescent="0.2">
      <c r="B12" t="s">
        <v>72</v>
      </c>
      <c r="C12">
        <v>300</v>
      </c>
    </row>
    <row r="13" spans="2:9" x14ac:dyDescent="0.2">
      <c r="B13" t="s">
        <v>21</v>
      </c>
      <c r="C13">
        <v>600</v>
      </c>
    </row>
    <row r="14" spans="2:9" x14ac:dyDescent="0.2">
      <c r="B14" t="s">
        <v>82</v>
      </c>
      <c r="C14">
        <v>300</v>
      </c>
    </row>
    <row r="15" spans="2:9" x14ac:dyDescent="0.2">
      <c r="B15" t="s">
        <v>68</v>
      </c>
      <c r="C15">
        <v>1200</v>
      </c>
    </row>
    <row r="16" spans="2:9" x14ac:dyDescent="0.2">
      <c r="B16" t="s">
        <v>16</v>
      </c>
      <c r="C16">
        <v>1200</v>
      </c>
    </row>
    <row r="17" spans="2:3" x14ac:dyDescent="0.2">
      <c r="B17" t="s">
        <v>24</v>
      </c>
      <c r="C17">
        <v>2500</v>
      </c>
    </row>
    <row r="18" spans="2:3" x14ac:dyDescent="0.2">
      <c r="B18" t="s">
        <v>25</v>
      </c>
      <c r="C18">
        <v>2500</v>
      </c>
    </row>
    <row r="19" spans="2:3" x14ac:dyDescent="0.2">
      <c r="B19" t="s">
        <v>17</v>
      </c>
      <c r="C19">
        <v>2500</v>
      </c>
    </row>
    <row r="20" spans="2:3" x14ac:dyDescent="0.2">
      <c r="B20" t="s">
        <v>23</v>
      </c>
      <c r="C20">
        <v>2500</v>
      </c>
    </row>
    <row r="21" spans="2:3" x14ac:dyDescent="0.2">
      <c r="B21" t="s">
        <v>73</v>
      </c>
      <c r="C21">
        <v>2500</v>
      </c>
    </row>
    <row r="22" spans="2:3" x14ac:dyDescent="0.2">
      <c r="B22" s="28" t="s">
        <v>75</v>
      </c>
      <c r="C22">
        <v>0</v>
      </c>
    </row>
    <row r="23" spans="2:3" x14ac:dyDescent="0.2">
      <c r="B23" t="s">
        <v>76</v>
      </c>
      <c r="C23">
        <v>300</v>
      </c>
    </row>
    <row r="24" spans="2:3" x14ac:dyDescent="0.2">
      <c r="B24" t="s">
        <v>77</v>
      </c>
      <c r="C24">
        <v>300</v>
      </c>
    </row>
    <row r="25" spans="2:3" x14ac:dyDescent="0.2">
      <c r="B25" t="s">
        <v>78</v>
      </c>
      <c r="C25">
        <v>300</v>
      </c>
    </row>
    <row r="26" spans="2:3" x14ac:dyDescent="0.2">
      <c r="B26" t="s">
        <v>79</v>
      </c>
      <c r="C26">
        <v>300</v>
      </c>
    </row>
    <row r="27" spans="2:3" x14ac:dyDescent="0.2">
      <c r="B27" t="s">
        <v>80</v>
      </c>
      <c r="C27">
        <v>1200</v>
      </c>
    </row>
    <row r="28" spans="2:3" x14ac:dyDescent="0.2">
      <c r="B28" t="s">
        <v>81</v>
      </c>
      <c r="C28">
        <v>600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A61AB-D044-46CF-8058-4C382F920953}">
  <sheetPr>
    <pageSetUpPr fitToPage="1"/>
  </sheetPr>
  <dimension ref="B1:AE62"/>
  <sheetViews>
    <sheetView workbookViewId="0">
      <selection activeCell="Y2" sqref="Y2:AB4"/>
    </sheetView>
  </sheetViews>
  <sheetFormatPr defaultColWidth="4.109375" defaultRowHeight="24.6" customHeight="1" x14ac:dyDescent="0.2"/>
  <cols>
    <col min="9" max="9" width="19.77734375" customWidth="1"/>
    <col min="10" max="10" width="16.44140625" customWidth="1"/>
    <col min="11" max="11" width="8.6640625" customWidth="1"/>
    <col min="12" max="12" width="4.109375" customWidth="1"/>
    <col min="21" max="22" width="4.21875" customWidth="1"/>
    <col min="25" max="28" width="5" customWidth="1"/>
  </cols>
  <sheetData>
    <row r="1" spans="2:31" ht="27" customHeight="1" x14ac:dyDescent="0.2">
      <c r="B1" s="102"/>
      <c r="C1" s="102"/>
      <c r="D1" s="102"/>
      <c r="E1" s="102"/>
      <c r="F1" s="102"/>
      <c r="G1" s="102"/>
      <c r="H1" s="102"/>
      <c r="I1" s="102"/>
      <c r="J1" s="102"/>
      <c r="K1" s="102"/>
      <c r="P1" s="103" t="s">
        <v>59</v>
      </c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</row>
    <row r="2" spans="2:31" ht="9.6" customHeight="1" x14ac:dyDescent="0.2">
      <c r="B2" s="104" t="s">
        <v>84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5" t="s">
        <v>35</v>
      </c>
      <c r="X2" s="105"/>
      <c r="Y2" s="159"/>
      <c r="Z2" s="160"/>
      <c r="AA2" s="160"/>
      <c r="AB2" s="160"/>
    </row>
    <row r="3" spans="2:31" ht="9.6" customHeight="1" x14ac:dyDescent="0.2"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5"/>
      <c r="X3" s="105"/>
      <c r="Y3" s="160"/>
      <c r="Z3" s="160"/>
      <c r="AA3" s="160"/>
      <c r="AB3" s="160"/>
    </row>
    <row r="4" spans="2:31" ht="9.6" customHeight="1" x14ac:dyDescent="0.2"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5"/>
      <c r="X4" s="105"/>
      <c r="Y4" s="160"/>
      <c r="Z4" s="160"/>
      <c r="AA4" s="160"/>
      <c r="AB4" s="160"/>
    </row>
    <row r="5" spans="2:31" ht="28.2" customHeight="1" thickBot="1" x14ac:dyDescent="0.25">
      <c r="B5" s="106" t="s">
        <v>53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</row>
    <row r="6" spans="2:31" ht="15" customHeight="1" x14ac:dyDescent="0.2">
      <c r="B6" s="121" t="s">
        <v>11</v>
      </c>
      <c r="C6" s="122"/>
      <c r="D6" s="123">
        <f>名簿NO.1!D6</f>
        <v>0</v>
      </c>
      <c r="E6" s="124"/>
      <c r="F6" s="124"/>
      <c r="G6" s="124"/>
      <c r="H6" s="124"/>
      <c r="I6" s="125"/>
      <c r="J6" s="129" t="s">
        <v>55</v>
      </c>
      <c r="K6" s="69" t="s">
        <v>33</v>
      </c>
      <c r="L6" s="29">
        <f>名簿NO.1!L6</f>
        <v>0</v>
      </c>
      <c r="M6" s="131"/>
      <c r="N6" s="134" t="s">
        <v>1</v>
      </c>
      <c r="O6" s="134">
        <f>名簿NO.1!O6</f>
        <v>0</v>
      </c>
      <c r="P6" s="134"/>
      <c r="Q6" s="134" t="s">
        <v>30</v>
      </c>
      <c r="R6" s="134">
        <f>名簿NO.1!R6</f>
        <v>0</v>
      </c>
      <c r="S6" s="134"/>
      <c r="T6" s="134" t="s">
        <v>28</v>
      </c>
      <c r="U6" s="134" t="s">
        <v>31</v>
      </c>
      <c r="V6" s="134">
        <f>名簿NO.1!V6</f>
        <v>0</v>
      </c>
      <c r="W6" s="134"/>
      <c r="X6" s="108" t="s">
        <v>32</v>
      </c>
      <c r="Y6" s="110"/>
      <c r="Z6" s="111"/>
      <c r="AA6" s="111"/>
      <c r="AB6" s="112"/>
    </row>
    <row r="7" spans="2:31" ht="15" customHeight="1" x14ac:dyDescent="0.2">
      <c r="B7" s="84"/>
      <c r="C7" s="85"/>
      <c r="D7" s="126"/>
      <c r="E7" s="127"/>
      <c r="F7" s="127"/>
      <c r="G7" s="127"/>
      <c r="H7" s="127"/>
      <c r="I7" s="128"/>
      <c r="J7" s="130"/>
      <c r="K7" s="70"/>
      <c r="L7" s="132"/>
      <c r="M7" s="133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09"/>
      <c r="Y7" s="113"/>
      <c r="Z7" s="114"/>
      <c r="AA7" s="114"/>
      <c r="AB7" s="115"/>
    </row>
    <row r="8" spans="2:31" ht="28.2" customHeight="1" x14ac:dyDescent="0.2">
      <c r="B8" s="116" t="s">
        <v>29</v>
      </c>
      <c r="C8" s="117"/>
      <c r="D8" s="78">
        <f>名簿NO.1!D8</f>
        <v>0</v>
      </c>
      <c r="E8" s="79"/>
      <c r="F8" s="79"/>
      <c r="G8" s="79"/>
      <c r="H8" s="79"/>
      <c r="I8" s="79"/>
      <c r="J8" s="80"/>
      <c r="K8" s="14" t="s">
        <v>34</v>
      </c>
      <c r="L8" s="132">
        <f>名簿NO.1!L8</f>
        <v>0</v>
      </c>
      <c r="M8" s="133"/>
      <c r="N8" s="25" t="s">
        <v>1</v>
      </c>
      <c r="O8" s="135">
        <f>名簿NO.1!O8</f>
        <v>0</v>
      </c>
      <c r="P8" s="135"/>
      <c r="Q8" s="25" t="s">
        <v>30</v>
      </c>
      <c r="R8" s="135">
        <f>名簿NO.1!R8</f>
        <v>0</v>
      </c>
      <c r="S8" s="135"/>
      <c r="T8" s="25" t="s">
        <v>28</v>
      </c>
      <c r="U8" s="26" t="s">
        <v>31</v>
      </c>
      <c r="V8" s="136">
        <f>名簿NO.1!V8</f>
        <v>0</v>
      </c>
      <c r="W8" s="136"/>
      <c r="X8" s="17" t="s">
        <v>32</v>
      </c>
      <c r="Y8" s="119"/>
      <c r="Z8" s="75"/>
      <c r="AA8" s="75"/>
      <c r="AB8" s="120"/>
    </row>
    <row r="9" spans="2:31" ht="28.2" customHeight="1" x14ac:dyDescent="0.2">
      <c r="B9" s="76" t="s">
        <v>12</v>
      </c>
      <c r="C9" s="77"/>
      <c r="D9" s="78">
        <f>名簿NO.1!D9</f>
        <v>0</v>
      </c>
      <c r="E9" s="79"/>
      <c r="F9" s="79"/>
      <c r="G9" s="79"/>
      <c r="H9" s="79"/>
      <c r="I9" s="79"/>
      <c r="J9" s="80"/>
      <c r="K9" s="81" t="s">
        <v>88</v>
      </c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3"/>
    </row>
    <row r="10" spans="2:31" ht="31.2" customHeight="1" x14ac:dyDescent="0.2">
      <c r="B10" s="181" t="s">
        <v>87</v>
      </c>
      <c r="C10" s="182"/>
      <c r="D10" s="183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5"/>
    </row>
    <row r="11" spans="2:31" ht="29.4" customHeight="1" x14ac:dyDescent="0.2">
      <c r="B11" s="84" t="s">
        <v>4</v>
      </c>
      <c r="C11" s="85"/>
      <c r="D11" s="86" t="s">
        <v>13</v>
      </c>
      <c r="E11" s="85"/>
      <c r="F11" s="85"/>
      <c r="G11" s="85"/>
      <c r="H11" s="85"/>
      <c r="I11" s="85" t="s">
        <v>6</v>
      </c>
      <c r="J11" s="87" t="s">
        <v>50</v>
      </c>
      <c r="K11" s="86" t="s">
        <v>36</v>
      </c>
      <c r="L11" s="85" t="s">
        <v>8</v>
      </c>
      <c r="M11" s="85"/>
      <c r="N11" s="85" t="s">
        <v>9</v>
      </c>
      <c r="O11" s="85"/>
      <c r="P11" s="85" t="s">
        <v>10</v>
      </c>
      <c r="Q11" s="85"/>
      <c r="R11" s="89" t="s">
        <v>44</v>
      </c>
      <c r="S11" s="90"/>
      <c r="T11" s="90"/>
      <c r="U11" s="91"/>
      <c r="V11" s="95" t="s">
        <v>42</v>
      </c>
      <c r="W11" s="96"/>
      <c r="X11" s="96"/>
      <c r="Y11" s="96"/>
      <c r="Z11" s="96"/>
      <c r="AA11" s="96"/>
      <c r="AB11" s="97"/>
      <c r="AC11" s="1"/>
      <c r="AD11" s="1"/>
      <c r="AE11" s="1"/>
    </row>
    <row r="12" spans="2:31" ht="29.4" customHeight="1" x14ac:dyDescent="0.2">
      <c r="B12" s="84"/>
      <c r="C12" s="85"/>
      <c r="D12" s="85"/>
      <c r="E12" s="85"/>
      <c r="F12" s="85"/>
      <c r="G12" s="85"/>
      <c r="H12" s="85"/>
      <c r="I12" s="85"/>
      <c r="J12" s="88"/>
      <c r="K12" s="85"/>
      <c r="L12" s="9"/>
      <c r="M12" s="10" t="s">
        <v>28</v>
      </c>
      <c r="N12" s="9"/>
      <c r="O12" s="10" t="s">
        <v>28</v>
      </c>
      <c r="P12" s="9"/>
      <c r="Q12" s="10" t="s">
        <v>28</v>
      </c>
      <c r="R12" s="92"/>
      <c r="S12" s="93"/>
      <c r="T12" s="93"/>
      <c r="U12" s="94"/>
      <c r="V12" s="98" t="s">
        <v>43</v>
      </c>
      <c r="W12" s="99"/>
      <c r="X12" s="100"/>
      <c r="Y12" s="98" t="s">
        <v>45</v>
      </c>
      <c r="Z12" s="99"/>
      <c r="AA12" s="99"/>
      <c r="AB12" s="101"/>
      <c r="AC12" s="1"/>
      <c r="AD12" s="1"/>
      <c r="AE12" s="1"/>
    </row>
    <row r="13" spans="2:31" ht="24.6" customHeight="1" x14ac:dyDescent="0.2">
      <c r="B13" s="66">
        <v>1</v>
      </c>
      <c r="C13" s="67"/>
      <c r="D13" s="68" t="s">
        <v>22</v>
      </c>
      <c r="E13" s="68"/>
      <c r="F13" s="68"/>
      <c r="G13" s="68"/>
      <c r="H13" s="68"/>
      <c r="I13" s="18"/>
      <c r="J13" s="18"/>
      <c r="K13" s="27" t="s">
        <v>22</v>
      </c>
      <c r="L13" s="51"/>
      <c r="M13" s="51"/>
      <c r="N13" s="51"/>
      <c r="O13" s="51"/>
      <c r="P13" s="51"/>
      <c r="Q13" s="51"/>
      <c r="R13" s="52">
        <f>COUNTIFS(L13:Q13,"宿泊")</f>
        <v>0</v>
      </c>
      <c r="S13" s="53"/>
      <c r="T13" s="53"/>
      <c r="U13" s="54"/>
      <c r="V13" s="62">
        <f>VLOOKUP(D13,計算データ!B4:C51,2,FALSE)</f>
        <v>0</v>
      </c>
      <c r="W13" s="63"/>
      <c r="X13" s="64"/>
      <c r="Y13" s="62">
        <f t="shared" ref="Y13:Y52" si="0">SUM(R13*V13)</f>
        <v>0</v>
      </c>
      <c r="Z13" s="63"/>
      <c r="AA13" s="63"/>
      <c r="AB13" s="65"/>
    </row>
    <row r="14" spans="2:31" ht="24.6" customHeight="1" x14ac:dyDescent="0.2">
      <c r="B14" s="66">
        <v>2</v>
      </c>
      <c r="C14" s="67"/>
      <c r="D14" s="68" t="s">
        <v>22</v>
      </c>
      <c r="E14" s="68"/>
      <c r="F14" s="68"/>
      <c r="G14" s="68"/>
      <c r="H14" s="68"/>
      <c r="I14" s="18"/>
      <c r="J14" s="18"/>
      <c r="K14" s="27" t="s">
        <v>22</v>
      </c>
      <c r="L14" s="51"/>
      <c r="M14" s="51"/>
      <c r="N14" s="51"/>
      <c r="O14" s="51"/>
      <c r="P14" s="51"/>
      <c r="Q14" s="51"/>
      <c r="R14" s="52">
        <f t="shared" ref="R14:R52" si="1">COUNTIFS(L14:Q14,"宿泊")</f>
        <v>0</v>
      </c>
      <c r="S14" s="53"/>
      <c r="T14" s="53"/>
      <c r="U14" s="54"/>
      <c r="V14" s="62">
        <f>VLOOKUP(D14,計算データ!B4:C51,2,FALSE)</f>
        <v>0</v>
      </c>
      <c r="W14" s="63"/>
      <c r="X14" s="64"/>
      <c r="Y14" s="62">
        <f t="shared" si="0"/>
        <v>0</v>
      </c>
      <c r="Z14" s="63"/>
      <c r="AA14" s="63"/>
      <c r="AB14" s="65"/>
    </row>
    <row r="15" spans="2:31" ht="24.6" customHeight="1" x14ac:dyDescent="0.2">
      <c r="B15" s="66">
        <v>3</v>
      </c>
      <c r="C15" s="67"/>
      <c r="D15" s="68" t="s">
        <v>22</v>
      </c>
      <c r="E15" s="68"/>
      <c r="F15" s="68"/>
      <c r="G15" s="68"/>
      <c r="H15" s="68"/>
      <c r="I15" s="18"/>
      <c r="J15" s="18"/>
      <c r="K15" s="27" t="s">
        <v>22</v>
      </c>
      <c r="L15" s="51"/>
      <c r="M15" s="51"/>
      <c r="N15" s="51"/>
      <c r="O15" s="51"/>
      <c r="P15" s="51"/>
      <c r="Q15" s="51"/>
      <c r="R15" s="52">
        <f t="shared" si="1"/>
        <v>0</v>
      </c>
      <c r="S15" s="53"/>
      <c r="T15" s="53"/>
      <c r="U15" s="54"/>
      <c r="V15" s="62">
        <f>VLOOKUP(D15,計算データ!B4:C51,2,FALSE)</f>
        <v>0</v>
      </c>
      <c r="W15" s="63"/>
      <c r="X15" s="64"/>
      <c r="Y15" s="62">
        <f t="shared" si="0"/>
        <v>0</v>
      </c>
      <c r="Z15" s="63"/>
      <c r="AA15" s="63"/>
      <c r="AB15" s="65"/>
    </row>
    <row r="16" spans="2:31" ht="24.6" customHeight="1" x14ac:dyDescent="0.2">
      <c r="B16" s="66">
        <v>4</v>
      </c>
      <c r="C16" s="67"/>
      <c r="D16" s="68" t="s">
        <v>22</v>
      </c>
      <c r="E16" s="68"/>
      <c r="F16" s="68"/>
      <c r="G16" s="68"/>
      <c r="H16" s="68"/>
      <c r="I16" s="18"/>
      <c r="J16" s="18"/>
      <c r="K16" s="27" t="s">
        <v>22</v>
      </c>
      <c r="L16" s="51"/>
      <c r="M16" s="51"/>
      <c r="N16" s="51"/>
      <c r="O16" s="51"/>
      <c r="P16" s="51"/>
      <c r="Q16" s="51"/>
      <c r="R16" s="52">
        <f t="shared" si="1"/>
        <v>0</v>
      </c>
      <c r="S16" s="53"/>
      <c r="T16" s="53"/>
      <c r="U16" s="54"/>
      <c r="V16" s="62">
        <f>VLOOKUP(D16,計算データ!B4:C51,2,FALSE)</f>
        <v>0</v>
      </c>
      <c r="W16" s="63"/>
      <c r="X16" s="64"/>
      <c r="Y16" s="62">
        <f t="shared" si="0"/>
        <v>0</v>
      </c>
      <c r="Z16" s="63"/>
      <c r="AA16" s="63"/>
      <c r="AB16" s="65"/>
    </row>
    <row r="17" spans="2:28" ht="24.6" customHeight="1" x14ac:dyDescent="0.2">
      <c r="B17" s="66">
        <v>5</v>
      </c>
      <c r="C17" s="67"/>
      <c r="D17" s="68" t="s">
        <v>22</v>
      </c>
      <c r="E17" s="68"/>
      <c r="F17" s="68"/>
      <c r="G17" s="68"/>
      <c r="H17" s="68"/>
      <c r="I17" s="18"/>
      <c r="J17" s="18"/>
      <c r="K17" s="27" t="s">
        <v>22</v>
      </c>
      <c r="L17" s="51"/>
      <c r="M17" s="51"/>
      <c r="N17" s="51"/>
      <c r="O17" s="51"/>
      <c r="P17" s="51"/>
      <c r="Q17" s="51"/>
      <c r="R17" s="52">
        <f t="shared" si="1"/>
        <v>0</v>
      </c>
      <c r="S17" s="53"/>
      <c r="T17" s="53"/>
      <c r="U17" s="54"/>
      <c r="V17" s="62">
        <f>VLOOKUP(D17,計算データ!B4:C51,2,FALSE)</f>
        <v>0</v>
      </c>
      <c r="W17" s="63"/>
      <c r="X17" s="64"/>
      <c r="Y17" s="62">
        <f t="shared" si="0"/>
        <v>0</v>
      </c>
      <c r="Z17" s="63"/>
      <c r="AA17" s="63"/>
      <c r="AB17" s="65"/>
    </row>
    <row r="18" spans="2:28" ht="24.6" customHeight="1" x14ac:dyDescent="0.2">
      <c r="B18" s="66">
        <v>6</v>
      </c>
      <c r="C18" s="67"/>
      <c r="D18" s="68" t="s">
        <v>22</v>
      </c>
      <c r="E18" s="68"/>
      <c r="F18" s="68"/>
      <c r="G18" s="68"/>
      <c r="H18" s="68"/>
      <c r="I18" s="18"/>
      <c r="J18" s="18"/>
      <c r="K18" s="27" t="s">
        <v>22</v>
      </c>
      <c r="L18" s="51"/>
      <c r="M18" s="51"/>
      <c r="N18" s="51"/>
      <c r="O18" s="51"/>
      <c r="P18" s="51"/>
      <c r="Q18" s="51"/>
      <c r="R18" s="52">
        <f t="shared" si="1"/>
        <v>0</v>
      </c>
      <c r="S18" s="53"/>
      <c r="T18" s="53"/>
      <c r="U18" s="54"/>
      <c r="V18" s="62">
        <f>VLOOKUP(D18,計算データ!B4:C51,2,FALSE)</f>
        <v>0</v>
      </c>
      <c r="W18" s="63"/>
      <c r="X18" s="64"/>
      <c r="Y18" s="62">
        <f t="shared" si="0"/>
        <v>0</v>
      </c>
      <c r="Z18" s="63"/>
      <c r="AA18" s="63"/>
      <c r="AB18" s="65"/>
    </row>
    <row r="19" spans="2:28" ht="24.6" customHeight="1" x14ac:dyDescent="0.2">
      <c r="B19" s="66">
        <v>7</v>
      </c>
      <c r="C19" s="67"/>
      <c r="D19" s="68" t="s">
        <v>22</v>
      </c>
      <c r="E19" s="68"/>
      <c r="F19" s="68"/>
      <c r="G19" s="68"/>
      <c r="H19" s="68"/>
      <c r="I19" s="18"/>
      <c r="J19" s="18"/>
      <c r="K19" s="27" t="s">
        <v>22</v>
      </c>
      <c r="L19" s="51"/>
      <c r="M19" s="51"/>
      <c r="N19" s="51"/>
      <c r="O19" s="51"/>
      <c r="P19" s="51"/>
      <c r="Q19" s="51"/>
      <c r="R19" s="52">
        <f t="shared" si="1"/>
        <v>0</v>
      </c>
      <c r="S19" s="53"/>
      <c r="T19" s="53"/>
      <c r="U19" s="54"/>
      <c r="V19" s="62">
        <f>VLOOKUP(D19,計算データ!B4:C51,2,FALSE)</f>
        <v>0</v>
      </c>
      <c r="W19" s="63"/>
      <c r="X19" s="64"/>
      <c r="Y19" s="62">
        <f t="shared" si="0"/>
        <v>0</v>
      </c>
      <c r="Z19" s="63"/>
      <c r="AA19" s="63"/>
      <c r="AB19" s="65"/>
    </row>
    <row r="20" spans="2:28" ht="24.6" customHeight="1" x14ac:dyDescent="0.2">
      <c r="B20" s="66">
        <v>8</v>
      </c>
      <c r="C20" s="67"/>
      <c r="D20" s="68" t="s">
        <v>22</v>
      </c>
      <c r="E20" s="68"/>
      <c r="F20" s="68"/>
      <c r="G20" s="68"/>
      <c r="H20" s="68"/>
      <c r="I20" s="18"/>
      <c r="J20" s="18"/>
      <c r="K20" s="27" t="s">
        <v>22</v>
      </c>
      <c r="L20" s="51"/>
      <c r="M20" s="51"/>
      <c r="N20" s="51"/>
      <c r="O20" s="51"/>
      <c r="P20" s="51"/>
      <c r="Q20" s="51"/>
      <c r="R20" s="52">
        <f t="shared" si="1"/>
        <v>0</v>
      </c>
      <c r="S20" s="53"/>
      <c r="T20" s="53"/>
      <c r="U20" s="54"/>
      <c r="V20" s="62">
        <f>VLOOKUP(D20,計算データ!B4:C51,2,FALSE)</f>
        <v>0</v>
      </c>
      <c r="W20" s="63"/>
      <c r="X20" s="64"/>
      <c r="Y20" s="62">
        <f t="shared" si="0"/>
        <v>0</v>
      </c>
      <c r="Z20" s="63"/>
      <c r="AA20" s="63"/>
      <c r="AB20" s="65"/>
    </row>
    <row r="21" spans="2:28" ht="24.6" customHeight="1" x14ac:dyDescent="0.2">
      <c r="B21" s="66">
        <v>9</v>
      </c>
      <c r="C21" s="67"/>
      <c r="D21" s="68" t="s">
        <v>22</v>
      </c>
      <c r="E21" s="68"/>
      <c r="F21" s="68"/>
      <c r="G21" s="68"/>
      <c r="H21" s="68"/>
      <c r="I21" s="18"/>
      <c r="J21" s="18"/>
      <c r="K21" s="27" t="s">
        <v>22</v>
      </c>
      <c r="L21" s="51"/>
      <c r="M21" s="51"/>
      <c r="N21" s="51"/>
      <c r="O21" s="51"/>
      <c r="P21" s="51"/>
      <c r="Q21" s="51"/>
      <c r="R21" s="52">
        <f t="shared" si="1"/>
        <v>0</v>
      </c>
      <c r="S21" s="53"/>
      <c r="T21" s="53"/>
      <c r="U21" s="54"/>
      <c r="V21" s="62">
        <f>VLOOKUP(D21,計算データ!B4:C51,2,FALSE)</f>
        <v>0</v>
      </c>
      <c r="W21" s="63"/>
      <c r="X21" s="64"/>
      <c r="Y21" s="62">
        <f t="shared" si="0"/>
        <v>0</v>
      </c>
      <c r="Z21" s="63"/>
      <c r="AA21" s="63"/>
      <c r="AB21" s="65"/>
    </row>
    <row r="22" spans="2:28" ht="24.6" customHeight="1" x14ac:dyDescent="0.2">
      <c r="B22" s="66">
        <v>10</v>
      </c>
      <c r="C22" s="67"/>
      <c r="D22" s="68" t="s">
        <v>22</v>
      </c>
      <c r="E22" s="68"/>
      <c r="F22" s="68"/>
      <c r="G22" s="68"/>
      <c r="H22" s="68"/>
      <c r="I22" s="18"/>
      <c r="J22" s="18"/>
      <c r="K22" s="27" t="s">
        <v>22</v>
      </c>
      <c r="L22" s="51"/>
      <c r="M22" s="51"/>
      <c r="N22" s="51"/>
      <c r="O22" s="51"/>
      <c r="P22" s="51"/>
      <c r="Q22" s="51"/>
      <c r="R22" s="52">
        <f t="shared" si="1"/>
        <v>0</v>
      </c>
      <c r="S22" s="53"/>
      <c r="T22" s="53"/>
      <c r="U22" s="54"/>
      <c r="V22" s="62">
        <f>VLOOKUP(D22,計算データ!B4:C51,2,FALSE)</f>
        <v>0</v>
      </c>
      <c r="W22" s="63"/>
      <c r="X22" s="64"/>
      <c r="Y22" s="62">
        <f t="shared" si="0"/>
        <v>0</v>
      </c>
      <c r="Z22" s="63"/>
      <c r="AA22" s="63"/>
      <c r="AB22" s="65"/>
    </row>
    <row r="23" spans="2:28" ht="24.6" customHeight="1" x14ac:dyDescent="0.2">
      <c r="B23" s="66">
        <v>11</v>
      </c>
      <c r="C23" s="67"/>
      <c r="D23" s="68" t="s">
        <v>22</v>
      </c>
      <c r="E23" s="68"/>
      <c r="F23" s="68"/>
      <c r="G23" s="68"/>
      <c r="H23" s="68"/>
      <c r="I23" s="18"/>
      <c r="J23" s="18"/>
      <c r="K23" s="27" t="s">
        <v>22</v>
      </c>
      <c r="L23" s="51"/>
      <c r="M23" s="51"/>
      <c r="N23" s="51"/>
      <c r="O23" s="51"/>
      <c r="P23" s="51"/>
      <c r="Q23" s="51"/>
      <c r="R23" s="52">
        <f t="shared" si="1"/>
        <v>0</v>
      </c>
      <c r="S23" s="53"/>
      <c r="T23" s="53"/>
      <c r="U23" s="54"/>
      <c r="V23" s="62">
        <f>VLOOKUP(D23,計算データ!B4:C51,2,FALSE)</f>
        <v>0</v>
      </c>
      <c r="W23" s="63"/>
      <c r="X23" s="64"/>
      <c r="Y23" s="62">
        <f t="shared" si="0"/>
        <v>0</v>
      </c>
      <c r="Z23" s="63"/>
      <c r="AA23" s="63"/>
      <c r="AB23" s="65"/>
    </row>
    <row r="24" spans="2:28" ht="24.6" customHeight="1" x14ac:dyDescent="0.2">
      <c r="B24" s="66">
        <v>12</v>
      </c>
      <c r="C24" s="67"/>
      <c r="D24" s="68" t="s">
        <v>22</v>
      </c>
      <c r="E24" s="68"/>
      <c r="F24" s="68"/>
      <c r="G24" s="68"/>
      <c r="H24" s="68"/>
      <c r="I24" s="18"/>
      <c r="J24" s="18"/>
      <c r="K24" s="27" t="s">
        <v>22</v>
      </c>
      <c r="L24" s="51"/>
      <c r="M24" s="51"/>
      <c r="N24" s="51"/>
      <c r="O24" s="51"/>
      <c r="P24" s="51"/>
      <c r="Q24" s="51"/>
      <c r="R24" s="52">
        <f t="shared" si="1"/>
        <v>0</v>
      </c>
      <c r="S24" s="53"/>
      <c r="T24" s="53"/>
      <c r="U24" s="54"/>
      <c r="V24" s="62">
        <f>VLOOKUP(D24,計算データ!B4:C51,2,FALSE)</f>
        <v>0</v>
      </c>
      <c r="W24" s="63"/>
      <c r="X24" s="64"/>
      <c r="Y24" s="62">
        <f t="shared" si="0"/>
        <v>0</v>
      </c>
      <c r="Z24" s="63"/>
      <c r="AA24" s="63"/>
      <c r="AB24" s="65"/>
    </row>
    <row r="25" spans="2:28" ht="24.6" customHeight="1" x14ac:dyDescent="0.2">
      <c r="B25" s="66">
        <v>13</v>
      </c>
      <c r="C25" s="67"/>
      <c r="D25" s="68" t="s">
        <v>22</v>
      </c>
      <c r="E25" s="68"/>
      <c r="F25" s="68"/>
      <c r="G25" s="68"/>
      <c r="H25" s="68"/>
      <c r="I25" s="18"/>
      <c r="J25" s="18"/>
      <c r="K25" s="27" t="s">
        <v>22</v>
      </c>
      <c r="L25" s="51"/>
      <c r="M25" s="51"/>
      <c r="N25" s="51"/>
      <c r="O25" s="51"/>
      <c r="P25" s="51"/>
      <c r="Q25" s="51"/>
      <c r="R25" s="52">
        <f t="shared" si="1"/>
        <v>0</v>
      </c>
      <c r="S25" s="53"/>
      <c r="T25" s="53"/>
      <c r="U25" s="54"/>
      <c r="V25" s="62">
        <f>VLOOKUP(D25,計算データ!B4:C51,2,FALSE)</f>
        <v>0</v>
      </c>
      <c r="W25" s="63"/>
      <c r="X25" s="64"/>
      <c r="Y25" s="62">
        <f t="shared" si="0"/>
        <v>0</v>
      </c>
      <c r="Z25" s="63"/>
      <c r="AA25" s="63"/>
      <c r="AB25" s="65"/>
    </row>
    <row r="26" spans="2:28" ht="24.6" customHeight="1" x14ac:dyDescent="0.2">
      <c r="B26" s="66">
        <v>14</v>
      </c>
      <c r="C26" s="67"/>
      <c r="D26" s="68" t="s">
        <v>22</v>
      </c>
      <c r="E26" s="68"/>
      <c r="F26" s="68"/>
      <c r="G26" s="68"/>
      <c r="H26" s="68"/>
      <c r="I26" s="18"/>
      <c r="J26" s="18"/>
      <c r="K26" s="27" t="s">
        <v>22</v>
      </c>
      <c r="L26" s="51"/>
      <c r="M26" s="51"/>
      <c r="N26" s="51"/>
      <c r="O26" s="51"/>
      <c r="P26" s="51"/>
      <c r="Q26" s="51"/>
      <c r="R26" s="52">
        <f t="shared" si="1"/>
        <v>0</v>
      </c>
      <c r="S26" s="53"/>
      <c r="T26" s="53"/>
      <c r="U26" s="54"/>
      <c r="V26" s="62">
        <f>VLOOKUP(D26,計算データ!B4:C51,2,FALSE)</f>
        <v>0</v>
      </c>
      <c r="W26" s="63"/>
      <c r="X26" s="64"/>
      <c r="Y26" s="62">
        <f t="shared" si="0"/>
        <v>0</v>
      </c>
      <c r="Z26" s="63"/>
      <c r="AA26" s="63"/>
      <c r="AB26" s="65"/>
    </row>
    <row r="27" spans="2:28" ht="24.6" customHeight="1" x14ac:dyDescent="0.2">
      <c r="B27" s="66">
        <v>15</v>
      </c>
      <c r="C27" s="67"/>
      <c r="D27" s="68" t="s">
        <v>22</v>
      </c>
      <c r="E27" s="68"/>
      <c r="F27" s="68"/>
      <c r="G27" s="68"/>
      <c r="H27" s="68"/>
      <c r="I27" s="18"/>
      <c r="J27" s="18"/>
      <c r="K27" s="27" t="s">
        <v>22</v>
      </c>
      <c r="L27" s="51"/>
      <c r="M27" s="51"/>
      <c r="N27" s="51"/>
      <c r="O27" s="51"/>
      <c r="P27" s="51"/>
      <c r="Q27" s="51"/>
      <c r="R27" s="52">
        <f t="shared" si="1"/>
        <v>0</v>
      </c>
      <c r="S27" s="53"/>
      <c r="T27" s="53"/>
      <c r="U27" s="54"/>
      <c r="V27" s="62">
        <f>VLOOKUP(D27,計算データ!B4:C51,2,FALSE)</f>
        <v>0</v>
      </c>
      <c r="W27" s="63"/>
      <c r="X27" s="64"/>
      <c r="Y27" s="62">
        <f t="shared" si="0"/>
        <v>0</v>
      </c>
      <c r="Z27" s="63"/>
      <c r="AA27" s="63"/>
      <c r="AB27" s="65"/>
    </row>
    <row r="28" spans="2:28" ht="24.6" customHeight="1" x14ac:dyDescent="0.2">
      <c r="B28" s="66">
        <v>16</v>
      </c>
      <c r="C28" s="67"/>
      <c r="D28" s="68" t="s">
        <v>22</v>
      </c>
      <c r="E28" s="68"/>
      <c r="F28" s="68"/>
      <c r="G28" s="68"/>
      <c r="H28" s="68"/>
      <c r="I28" s="18"/>
      <c r="J28" s="18"/>
      <c r="K28" s="27" t="s">
        <v>22</v>
      </c>
      <c r="L28" s="51"/>
      <c r="M28" s="51"/>
      <c r="N28" s="51"/>
      <c r="O28" s="51"/>
      <c r="P28" s="51"/>
      <c r="Q28" s="51"/>
      <c r="R28" s="52">
        <f t="shared" si="1"/>
        <v>0</v>
      </c>
      <c r="S28" s="53"/>
      <c r="T28" s="53"/>
      <c r="U28" s="54"/>
      <c r="V28" s="62">
        <f>VLOOKUP(D28,計算データ!B4:C51,2,FALSE)</f>
        <v>0</v>
      </c>
      <c r="W28" s="63"/>
      <c r="X28" s="64"/>
      <c r="Y28" s="62">
        <f t="shared" si="0"/>
        <v>0</v>
      </c>
      <c r="Z28" s="63"/>
      <c r="AA28" s="63"/>
      <c r="AB28" s="65"/>
    </row>
    <row r="29" spans="2:28" ht="24.6" customHeight="1" x14ac:dyDescent="0.2">
      <c r="B29" s="66">
        <v>17</v>
      </c>
      <c r="C29" s="67"/>
      <c r="D29" s="68" t="s">
        <v>22</v>
      </c>
      <c r="E29" s="68"/>
      <c r="F29" s="68"/>
      <c r="G29" s="68"/>
      <c r="H29" s="68"/>
      <c r="I29" s="18"/>
      <c r="J29" s="18"/>
      <c r="K29" s="27" t="s">
        <v>22</v>
      </c>
      <c r="L29" s="51"/>
      <c r="M29" s="51"/>
      <c r="N29" s="51"/>
      <c r="O29" s="51"/>
      <c r="P29" s="51"/>
      <c r="Q29" s="51"/>
      <c r="R29" s="52">
        <f t="shared" si="1"/>
        <v>0</v>
      </c>
      <c r="S29" s="53"/>
      <c r="T29" s="53"/>
      <c r="U29" s="54"/>
      <c r="V29" s="62">
        <f>VLOOKUP(D29,計算データ!B4:C51,2,FALSE)</f>
        <v>0</v>
      </c>
      <c r="W29" s="63"/>
      <c r="X29" s="64"/>
      <c r="Y29" s="62">
        <f t="shared" si="0"/>
        <v>0</v>
      </c>
      <c r="Z29" s="63"/>
      <c r="AA29" s="63"/>
      <c r="AB29" s="65"/>
    </row>
    <row r="30" spans="2:28" ht="24.6" customHeight="1" x14ac:dyDescent="0.2">
      <c r="B30" s="66">
        <v>18</v>
      </c>
      <c r="C30" s="67"/>
      <c r="D30" s="68" t="s">
        <v>22</v>
      </c>
      <c r="E30" s="68"/>
      <c r="F30" s="68"/>
      <c r="G30" s="68"/>
      <c r="H30" s="68"/>
      <c r="I30" s="18"/>
      <c r="J30" s="18"/>
      <c r="K30" s="27" t="s">
        <v>22</v>
      </c>
      <c r="L30" s="51"/>
      <c r="M30" s="51"/>
      <c r="N30" s="51"/>
      <c r="O30" s="51"/>
      <c r="P30" s="51"/>
      <c r="Q30" s="51"/>
      <c r="R30" s="52">
        <f t="shared" si="1"/>
        <v>0</v>
      </c>
      <c r="S30" s="53"/>
      <c r="T30" s="53"/>
      <c r="U30" s="54"/>
      <c r="V30" s="62">
        <f>VLOOKUP(D30,計算データ!B4:C51,2,FALSE)</f>
        <v>0</v>
      </c>
      <c r="W30" s="63"/>
      <c r="X30" s="64"/>
      <c r="Y30" s="62">
        <f t="shared" si="0"/>
        <v>0</v>
      </c>
      <c r="Z30" s="63"/>
      <c r="AA30" s="63"/>
      <c r="AB30" s="65"/>
    </row>
    <row r="31" spans="2:28" ht="24.6" customHeight="1" x14ac:dyDescent="0.2">
      <c r="B31" s="66">
        <v>19</v>
      </c>
      <c r="C31" s="67"/>
      <c r="D31" s="68" t="s">
        <v>22</v>
      </c>
      <c r="E31" s="68"/>
      <c r="F31" s="68"/>
      <c r="G31" s="68"/>
      <c r="H31" s="68"/>
      <c r="I31" s="18"/>
      <c r="J31" s="18"/>
      <c r="K31" s="27" t="s">
        <v>22</v>
      </c>
      <c r="L31" s="51"/>
      <c r="M31" s="51"/>
      <c r="N31" s="51"/>
      <c r="O31" s="51"/>
      <c r="P31" s="51"/>
      <c r="Q31" s="51"/>
      <c r="R31" s="52">
        <f t="shared" si="1"/>
        <v>0</v>
      </c>
      <c r="S31" s="53"/>
      <c r="T31" s="53"/>
      <c r="U31" s="54"/>
      <c r="V31" s="62">
        <f>VLOOKUP(D31,計算データ!B4:C51,2,FALSE)</f>
        <v>0</v>
      </c>
      <c r="W31" s="63"/>
      <c r="X31" s="64"/>
      <c r="Y31" s="62">
        <f t="shared" si="0"/>
        <v>0</v>
      </c>
      <c r="Z31" s="63"/>
      <c r="AA31" s="63"/>
      <c r="AB31" s="65"/>
    </row>
    <row r="32" spans="2:28" ht="24.6" customHeight="1" x14ac:dyDescent="0.2">
      <c r="B32" s="66">
        <v>20</v>
      </c>
      <c r="C32" s="67"/>
      <c r="D32" s="68" t="s">
        <v>22</v>
      </c>
      <c r="E32" s="68"/>
      <c r="F32" s="68"/>
      <c r="G32" s="68"/>
      <c r="H32" s="68"/>
      <c r="I32" s="18"/>
      <c r="J32" s="18"/>
      <c r="K32" s="27" t="s">
        <v>22</v>
      </c>
      <c r="L32" s="51"/>
      <c r="M32" s="51"/>
      <c r="N32" s="51"/>
      <c r="O32" s="51"/>
      <c r="P32" s="51"/>
      <c r="Q32" s="51"/>
      <c r="R32" s="52">
        <f t="shared" si="1"/>
        <v>0</v>
      </c>
      <c r="S32" s="53"/>
      <c r="T32" s="53"/>
      <c r="U32" s="54"/>
      <c r="V32" s="62">
        <f>VLOOKUP(D32,計算データ!B4:C51,2,FALSE)</f>
        <v>0</v>
      </c>
      <c r="W32" s="63"/>
      <c r="X32" s="64"/>
      <c r="Y32" s="62">
        <f t="shared" si="0"/>
        <v>0</v>
      </c>
      <c r="Z32" s="63"/>
      <c r="AA32" s="63"/>
      <c r="AB32" s="65"/>
    </row>
    <row r="33" spans="2:28" ht="24.6" customHeight="1" x14ac:dyDescent="0.2">
      <c r="B33" s="66">
        <v>21</v>
      </c>
      <c r="C33" s="67"/>
      <c r="D33" s="68" t="s">
        <v>22</v>
      </c>
      <c r="E33" s="68"/>
      <c r="F33" s="68"/>
      <c r="G33" s="68"/>
      <c r="H33" s="68"/>
      <c r="I33" s="18"/>
      <c r="J33" s="18"/>
      <c r="K33" s="27" t="s">
        <v>22</v>
      </c>
      <c r="L33" s="51"/>
      <c r="M33" s="51"/>
      <c r="N33" s="51"/>
      <c r="O33" s="51"/>
      <c r="P33" s="51"/>
      <c r="Q33" s="51"/>
      <c r="R33" s="52">
        <f t="shared" si="1"/>
        <v>0</v>
      </c>
      <c r="S33" s="53"/>
      <c r="T33" s="53"/>
      <c r="U33" s="54"/>
      <c r="V33" s="62">
        <f>VLOOKUP(D33,計算データ!B4:C51,2,FALSE)</f>
        <v>0</v>
      </c>
      <c r="W33" s="63"/>
      <c r="X33" s="64"/>
      <c r="Y33" s="62">
        <f t="shared" si="0"/>
        <v>0</v>
      </c>
      <c r="Z33" s="63"/>
      <c r="AA33" s="63"/>
      <c r="AB33" s="65"/>
    </row>
    <row r="34" spans="2:28" ht="24.6" customHeight="1" x14ac:dyDescent="0.2">
      <c r="B34" s="66">
        <v>22</v>
      </c>
      <c r="C34" s="67"/>
      <c r="D34" s="68" t="s">
        <v>22</v>
      </c>
      <c r="E34" s="68"/>
      <c r="F34" s="68"/>
      <c r="G34" s="68"/>
      <c r="H34" s="68"/>
      <c r="I34" s="18"/>
      <c r="J34" s="18"/>
      <c r="K34" s="27" t="s">
        <v>22</v>
      </c>
      <c r="L34" s="51"/>
      <c r="M34" s="51"/>
      <c r="N34" s="51"/>
      <c r="O34" s="51"/>
      <c r="P34" s="51"/>
      <c r="Q34" s="51"/>
      <c r="R34" s="52">
        <f t="shared" si="1"/>
        <v>0</v>
      </c>
      <c r="S34" s="53"/>
      <c r="T34" s="53"/>
      <c r="U34" s="54"/>
      <c r="V34" s="62">
        <f>VLOOKUP(D34,計算データ!B4:C51,2,FALSE)</f>
        <v>0</v>
      </c>
      <c r="W34" s="63"/>
      <c r="X34" s="64"/>
      <c r="Y34" s="62">
        <f t="shared" si="0"/>
        <v>0</v>
      </c>
      <c r="Z34" s="63"/>
      <c r="AA34" s="63"/>
      <c r="AB34" s="65"/>
    </row>
    <row r="35" spans="2:28" ht="24.6" customHeight="1" x14ac:dyDescent="0.2">
      <c r="B35" s="66">
        <v>23</v>
      </c>
      <c r="C35" s="67"/>
      <c r="D35" s="68" t="s">
        <v>22</v>
      </c>
      <c r="E35" s="68"/>
      <c r="F35" s="68"/>
      <c r="G35" s="68"/>
      <c r="H35" s="68"/>
      <c r="I35" s="18"/>
      <c r="J35" s="18"/>
      <c r="K35" s="27" t="s">
        <v>22</v>
      </c>
      <c r="L35" s="51"/>
      <c r="M35" s="51"/>
      <c r="N35" s="51"/>
      <c r="O35" s="51"/>
      <c r="P35" s="51"/>
      <c r="Q35" s="51"/>
      <c r="R35" s="52">
        <f t="shared" si="1"/>
        <v>0</v>
      </c>
      <c r="S35" s="53"/>
      <c r="T35" s="53"/>
      <c r="U35" s="54"/>
      <c r="V35" s="62">
        <f>VLOOKUP(D35,計算データ!B4:C51,2,FALSE)</f>
        <v>0</v>
      </c>
      <c r="W35" s="63"/>
      <c r="X35" s="64"/>
      <c r="Y35" s="62">
        <f t="shared" si="0"/>
        <v>0</v>
      </c>
      <c r="Z35" s="63"/>
      <c r="AA35" s="63"/>
      <c r="AB35" s="65"/>
    </row>
    <row r="36" spans="2:28" ht="24.6" customHeight="1" x14ac:dyDescent="0.2">
      <c r="B36" s="66">
        <v>24</v>
      </c>
      <c r="C36" s="67"/>
      <c r="D36" s="68" t="s">
        <v>22</v>
      </c>
      <c r="E36" s="68"/>
      <c r="F36" s="68"/>
      <c r="G36" s="68"/>
      <c r="H36" s="68"/>
      <c r="I36" s="18"/>
      <c r="J36" s="18"/>
      <c r="K36" s="27" t="s">
        <v>22</v>
      </c>
      <c r="L36" s="51"/>
      <c r="M36" s="51"/>
      <c r="N36" s="51"/>
      <c r="O36" s="51"/>
      <c r="P36" s="51"/>
      <c r="Q36" s="51"/>
      <c r="R36" s="52">
        <f t="shared" si="1"/>
        <v>0</v>
      </c>
      <c r="S36" s="53"/>
      <c r="T36" s="53"/>
      <c r="U36" s="54"/>
      <c r="V36" s="62">
        <f>VLOOKUP(D36,計算データ!B4:C51,2,FALSE)</f>
        <v>0</v>
      </c>
      <c r="W36" s="63"/>
      <c r="X36" s="64"/>
      <c r="Y36" s="62">
        <f t="shared" si="0"/>
        <v>0</v>
      </c>
      <c r="Z36" s="63"/>
      <c r="AA36" s="63"/>
      <c r="AB36" s="65"/>
    </row>
    <row r="37" spans="2:28" ht="24.6" customHeight="1" x14ac:dyDescent="0.2">
      <c r="B37" s="66">
        <v>25</v>
      </c>
      <c r="C37" s="67"/>
      <c r="D37" s="68" t="s">
        <v>22</v>
      </c>
      <c r="E37" s="68"/>
      <c r="F37" s="68"/>
      <c r="G37" s="68"/>
      <c r="H37" s="68"/>
      <c r="I37" s="18"/>
      <c r="J37" s="18"/>
      <c r="K37" s="27" t="s">
        <v>22</v>
      </c>
      <c r="L37" s="51"/>
      <c r="M37" s="51"/>
      <c r="N37" s="51"/>
      <c r="O37" s="51"/>
      <c r="P37" s="51"/>
      <c r="Q37" s="51"/>
      <c r="R37" s="52">
        <f t="shared" si="1"/>
        <v>0</v>
      </c>
      <c r="S37" s="53"/>
      <c r="T37" s="53"/>
      <c r="U37" s="54"/>
      <c r="V37" s="62">
        <f>VLOOKUP(D37,計算データ!B4:C51,2,FALSE)</f>
        <v>0</v>
      </c>
      <c r="W37" s="63"/>
      <c r="X37" s="64"/>
      <c r="Y37" s="62">
        <f t="shared" si="0"/>
        <v>0</v>
      </c>
      <c r="Z37" s="63"/>
      <c r="AA37" s="63"/>
      <c r="AB37" s="65"/>
    </row>
    <row r="38" spans="2:28" ht="24.6" customHeight="1" x14ac:dyDescent="0.2">
      <c r="B38" s="66">
        <v>26</v>
      </c>
      <c r="C38" s="67"/>
      <c r="D38" s="68" t="s">
        <v>22</v>
      </c>
      <c r="E38" s="68"/>
      <c r="F38" s="68"/>
      <c r="G38" s="68"/>
      <c r="H38" s="68"/>
      <c r="I38" s="18"/>
      <c r="J38" s="18"/>
      <c r="K38" s="27" t="s">
        <v>22</v>
      </c>
      <c r="L38" s="51"/>
      <c r="M38" s="51"/>
      <c r="N38" s="51"/>
      <c r="O38" s="51"/>
      <c r="P38" s="51"/>
      <c r="Q38" s="51"/>
      <c r="R38" s="52">
        <f t="shared" si="1"/>
        <v>0</v>
      </c>
      <c r="S38" s="53"/>
      <c r="T38" s="53"/>
      <c r="U38" s="54"/>
      <c r="V38" s="62">
        <f>VLOOKUP(D38,計算データ!B4:C51,2,FALSE)</f>
        <v>0</v>
      </c>
      <c r="W38" s="63"/>
      <c r="X38" s="64"/>
      <c r="Y38" s="62">
        <f t="shared" si="0"/>
        <v>0</v>
      </c>
      <c r="Z38" s="63"/>
      <c r="AA38" s="63"/>
      <c r="AB38" s="65"/>
    </row>
    <row r="39" spans="2:28" ht="24.6" customHeight="1" x14ac:dyDescent="0.2">
      <c r="B39" s="66">
        <v>27</v>
      </c>
      <c r="C39" s="67"/>
      <c r="D39" s="68" t="s">
        <v>22</v>
      </c>
      <c r="E39" s="68"/>
      <c r="F39" s="68"/>
      <c r="G39" s="68"/>
      <c r="H39" s="68"/>
      <c r="I39" s="18"/>
      <c r="J39" s="18"/>
      <c r="K39" s="27" t="s">
        <v>22</v>
      </c>
      <c r="L39" s="51"/>
      <c r="M39" s="51"/>
      <c r="N39" s="51"/>
      <c r="O39" s="51"/>
      <c r="P39" s="51"/>
      <c r="Q39" s="51"/>
      <c r="R39" s="52">
        <f t="shared" si="1"/>
        <v>0</v>
      </c>
      <c r="S39" s="53"/>
      <c r="T39" s="53"/>
      <c r="U39" s="54"/>
      <c r="V39" s="62">
        <f>VLOOKUP(D39,計算データ!B4:C51,2,FALSE)</f>
        <v>0</v>
      </c>
      <c r="W39" s="63"/>
      <c r="X39" s="64"/>
      <c r="Y39" s="62">
        <f t="shared" si="0"/>
        <v>0</v>
      </c>
      <c r="Z39" s="63"/>
      <c r="AA39" s="63"/>
      <c r="AB39" s="65"/>
    </row>
    <row r="40" spans="2:28" ht="24.6" customHeight="1" x14ac:dyDescent="0.2">
      <c r="B40" s="66">
        <v>28</v>
      </c>
      <c r="C40" s="67"/>
      <c r="D40" s="68" t="s">
        <v>22</v>
      </c>
      <c r="E40" s="68"/>
      <c r="F40" s="68"/>
      <c r="G40" s="68"/>
      <c r="H40" s="68"/>
      <c r="I40" s="18"/>
      <c r="J40" s="18"/>
      <c r="K40" s="27" t="s">
        <v>22</v>
      </c>
      <c r="L40" s="51"/>
      <c r="M40" s="51"/>
      <c r="N40" s="51"/>
      <c r="O40" s="51"/>
      <c r="P40" s="51"/>
      <c r="Q40" s="51"/>
      <c r="R40" s="52">
        <f t="shared" si="1"/>
        <v>0</v>
      </c>
      <c r="S40" s="53"/>
      <c r="T40" s="53"/>
      <c r="U40" s="54"/>
      <c r="V40" s="62">
        <f>VLOOKUP(D40,計算データ!B4:C51,2,FALSE)</f>
        <v>0</v>
      </c>
      <c r="W40" s="63"/>
      <c r="X40" s="64"/>
      <c r="Y40" s="62">
        <f t="shared" si="0"/>
        <v>0</v>
      </c>
      <c r="Z40" s="63"/>
      <c r="AA40" s="63"/>
      <c r="AB40" s="65"/>
    </row>
    <row r="41" spans="2:28" ht="24.6" customHeight="1" x14ac:dyDescent="0.2">
      <c r="B41" s="66">
        <v>29</v>
      </c>
      <c r="C41" s="67"/>
      <c r="D41" s="68" t="s">
        <v>22</v>
      </c>
      <c r="E41" s="68"/>
      <c r="F41" s="68"/>
      <c r="G41" s="68"/>
      <c r="H41" s="68"/>
      <c r="I41" s="18"/>
      <c r="J41" s="18"/>
      <c r="K41" s="27" t="s">
        <v>22</v>
      </c>
      <c r="L41" s="51"/>
      <c r="M41" s="51"/>
      <c r="N41" s="51"/>
      <c r="O41" s="51"/>
      <c r="P41" s="51"/>
      <c r="Q41" s="51"/>
      <c r="R41" s="52">
        <f t="shared" si="1"/>
        <v>0</v>
      </c>
      <c r="S41" s="53"/>
      <c r="T41" s="53"/>
      <c r="U41" s="54"/>
      <c r="V41" s="62">
        <f>VLOOKUP(D41,計算データ!B4:C51,2,FALSE)</f>
        <v>0</v>
      </c>
      <c r="W41" s="63"/>
      <c r="X41" s="64"/>
      <c r="Y41" s="62">
        <f t="shared" si="0"/>
        <v>0</v>
      </c>
      <c r="Z41" s="63"/>
      <c r="AA41" s="63"/>
      <c r="AB41" s="65"/>
    </row>
    <row r="42" spans="2:28" ht="24.6" customHeight="1" x14ac:dyDescent="0.2">
      <c r="B42" s="66">
        <v>30</v>
      </c>
      <c r="C42" s="67"/>
      <c r="D42" s="68" t="s">
        <v>22</v>
      </c>
      <c r="E42" s="68"/>
      <c r="F42" s="68"/>
      <c r="G42" s="68"/>
      <c r="H42" s="68"/>
      <c r="I42" s="18"/>
      <c r="J42" s="18"/>
      <c r="K42" s="27" t="s">
        <v>22</v>
      </c>
      <c r="L42" s="51"/>
      <c r="M42" s="51"/>
      <c r="N42" s="51"/>
      <c r="O42" s="51"/>
      <c r="P42" s="51"/>
      <c r="Q42" s="51"/>
      <c r="R42" s="52">
        <f t="shared" si="1"/>
        <v>0</v>
      </c>
      <c r="S42" s="53"/>
      <c r="T42" s="53"/>
      <c r="U42" s="54"/>
      <c r="V42" s="62">
        <f>VLOOKUP(D42,計算データ!B4:C51,2,FALSE)</f>
        <v>0</v>
      </c>
      <c r="W42" s="63"/>
      <c r="X42" s="64"/>
      <c r="Y42" s="62">
        <f t="shared" si="0"/>
        <v>0</v>
      </c>
      <c r="Z42" s="63"/>
      <c r="AA42" s="63"/>
      <c r="AB42" s="65"/>
    </row>
    <row r="43" spans="2:28" ht="24.6" customHeight="1" x14ac:dyDescent="0.2">
      <c r="B43" s="66">
        <v>31</v>
      </c>
      <c r="C43" s="67"/>
      <c r="D43" s="68" t="s">
        <v>22</v>
      </c>
      <c r="E43" s="68"/>
      <c r="F43" s="68"/>
      <c r="G43" s="68"/>
      <c r="H43" s="68"/>
      <c r="I43" s="18"/>
      <c r="J43" s="18"/>
      <c r="K43" s="27" t="s">
        <v>22</v>
      </c>
      <c r="L43" s="51"/>
      <c r="M43" s="51"/>
      <c r="N43" s="51"/>
      <c r="O43" s="51"/>
      <c r="P43" s="51"/>
      <c r="Q43" s="51"/>
      <c r="R43" s="52">
        <f t="shared" si="1"/>
        <v>0</v>
      </c>
      <c r="S43" s="53"/>
      <c r="T43" s="53"/>
      <c r="U43" s="54"/>
      <c r="V43" s="62">
        <f>VLOOKUP(D43,計算データ!B4:C51,2,FALSE)</f>
        <v>0</v>
      </c>
      <c r="W43" s="63"/>
      <c r="X43" s="64"/>
      <c r="Y43" s="62">
        <f t="shared" si="0"/>
        <v>0</v>
      </c>
      <c r="Z43" s="63"/>
      <c r="AA43" s="63"/>
      <c r="AB43" s="65"/>
    </row>
    <row r="44" spans="2:28" ht="24.6" customHeight="1" x14ac:dyDescent="0.2">
      <c r="B44" s="66">
        <v>32</v>
      </c>
      <c r="C44" s="67"/>
      <c r="D44" s="68" t="s">
        <v>22</v>
      </c>
      <c r="E44" s="68"/>
      <c r="F44" s="68"/>
      <c r="G44" s="68"/>
      <c r="H44" s="68"/>
      <c r="I44" s="18"/>
      <c r="J44" s="18"/>
      <c r="K44" s="27" t="s">
        <v>22</v>
      </c>
      <c r="L44" s="51"/>
      <c r="M44" s="51"/>
      <c r="N44" s="51"/>
      <c r="O44" s="51"/>
      <c r="P44" s="51"/>
      <c r="Q44" s="51"/>
      <c r="R44" s="52">
        <f t="shared" si="1"/>
        <v>0</v>
      </c>
      <c r="S44" s="53"/>
      <c r="T44" s="53"/>
      <c r="U44" s="54"/>
      <c r="V44" s="62">
        <f>VLOOKUP(D44,計算データ!B4:C51,2,FALSE)</f>
        <v>0</v>
      </c>
      <c r="W44" s="63"/>
      <c r="X44" s="64"/>
      <c r="Y44" s="62">
        <f t="shared" si="0"/>
        <v>0</v>
      </c>
      <c r="Z44" s="63"/>
      <c r="AA44" s="63"/>
      <c r="AB44" s="65"/>
    </row>
    <row r="45" spans="2:28" ht="24.6" customHeight="1" x14ac:dyDescent="0.2">
      <c r="B45" s="66">
        <v>33</v>
      </c>
      <c r="C45" s="67"/>
      <c r="D45" s="68" t="s">
        <v>22</v>
      </c>
      <c r="E45" s="68"/>
      <c r="F45" s="68"/>
      <c r="G45" s="68"/>
      <c r="H45" s="68"/>
      <c r="I45" s="18"/>
      <c r="J45" s="18"/>
      <c r="K45" s="27" t="s">
        <v>22</v>
      </c>
      <c r="L45" s="51"/>
      <c r="M45" s="51"/>
      <c r="N45" s="51"/>
      <c r="O45" s="51"/>
      <c r="P45" s="51"/>
      <c r="Q45" s="51"/>
      <c r="R45" s="52">
        <f t="shared" si="1"/>
        <v>0</v>
      </c>
      <c r="S45" s="53"/>
      <c r="T45" s="53"/>
      <c r="U45" s="54"/>
      <c r="V45" s="62">
        <f>VLOOKUP(D45,計算データ!B4:C51,2,FALSE)</f>
        <v>0</v>
      </c>
      <c r="W45" s="63"/>
      <c r="X45" s="64"/>
      <c r="Y45" s="62">
        <f t="shared" si="0"/>
        <v>0</v>
      </c>
      <c r="Z45" s="63"/>
      <c r="AA45" s="63"/>
      <c r="AB45" s="65"/>
    </row>
    <row r="46" spans="2:28" ht="24.6" customHeight="1" x14ac:dyDescent="0.2">
      <c r="B46" s="66">
        <v>34</v>
      </c>
      <c r="C46" s="67"/>
      <c r="D46" s="68" t="s">
        <v>22</v>
      </c>
      <c r="E46" s="68"/>
      <c r="F46" s="68"/>
      <c r="G46" s="68"/>
      <c r="H46" s="68"/>
      <c r="I46" s="18"/>
      <c r="J46" s="18"/>
      <c r="K46" s="27" t="s">
        <v>22</v>
      </c>
      <c r="L46" s="51"/>
      <c r="M46" s="51"/>
      <c r="N46" s="51"/>
      <c r="O46" s="51"/>
      <c r="P46" s="51"/>
      <c r="Q46" s="51"/>
      <c r="R46" s="52">
        <f t="shared" si="1"/>
        <v>0</v>
      </c>
      <c r="S46" s="53"/>
      <c r="T46" s="53"/>
      <c r="U46" s="54"/>
      <c r="V46" s="62">
        <f>VLOOKUP(D46,計算データ!B4:C51,2,FALSE)</f>
        <v>0</v>
      </c>
      <c r="W46" s="63"/>
      <c r="X46" s="64"/>
      <c r="Y46" s="62">
        <f t="shared" si="0"/>
        <v>0</v>
      </c>
      <c r="Z46" s="63"/>
      <c r="AA46" s="63"/>
      <c r="AB46" s="65"/>
    </row>
    <row r="47" spans="2:28" ht="24.6" customHeight="1" x14ac:dyDescent="0.2">
      <c r="B47" s="66">
        <v>35</v>
      </c>
      <c r="C47" s="67"/>
      <c r="D47" s="68" t="s">
        <v>22</v>
      </c>
      <c r="E47" s="68"/>
      <c r="F47" s="68"/>
      <c r="G47" s="68"/>
      <c r="H47" s="68"/>
      <c r="I47" s="18"/>
      <c r="J47" s="18"/>
      <c r="K47" s="27" t="s">
        <v>22</v>
      </c>
      <c r="L47" s="51"/>
      <c r="M47" s="51"/>
      <c r="N47" s="51"/>
      <c r="O47" s="51"/>
      <c r="P47" s="51"/>
      <c r="Q47" s="51"/>
      <c r="R47" s="52">
        <f t="shared" si="1"/>
        <v>0</v>
      </c>
      <c r="S47" s="53"/>
      <c r="T47" s="53"/>
      <c r="U47" s="54"/>
      <c r="V47" s="62">
        <f>VLOOKUP(D47,計算データ!B4:C51,2,FALSE)</f>
        <v>0</v>
      </c>
      <c r="W47" s="63"/>
      <c r="X47" s="64"/>
      <c r="Y47" s="62">
        <f t="shared" si="0"/>
        <v>0</v>
      </c>
      <c r="Z47" s="63"/>
      <c r="AA47" s="63"/>
      <c r="AB47" s="65"/>
    </row>
    <row r="48" spans="2:28" ht="24.6" customHeight="1" x14ac:dyDescent="0.2">
      <c r="B48" s="66">
        <v>36</v>
      </c>
      <c r="C48" s="67"/>
      <c r="D48" s="68" t="s">
        <v>22</v>
      </c>
      <c r="E48" s="68"/>
      <c r="F48" s="68"/>
      <c r="G48" s="68"/>
      <c r="H48" s="68"/>
      <c r="I48" s="18"/>
      <c r="J48" s="18"/>
      <c r="K48" s="27" t="s">
        <v>22</v>
      </c>
      <c r="L48" s="51"/>
      <c r="M48" s="51"/>
      <c r="N48" s="51"/>
      <c r="O48" s="51"/>
      <c r="P48" s="51"/>
      <c r="Q48" s="51"/>
      <c r="R48" s="52">
        <f t="shared" si="1"/>
        <v>0</v>
      </c>
      <c r="S48" s="53"/>
      <c r="T48" s="53"/>
      <c r="U48" s="54"/>
      <c r="V48" s="62">
        <f>VLOOKUP(D48,計算データ!B4:C51,2,FALSE)</f>
        <v>0</v>
      </c>
      <c r="W48" s="63"/>
      <c r="X48" s="64"/>
      <c r="Y48" s="62">
        <f t="shared" si="0"/>
        <v>0</v>
      </c>
      <c r="Z48" s="63"/>
      <c r="AA48" s="63"/>
      <c r="AB48" s="65"/>
    </row>
    <row r="49" spans="2:28" ht="24.6" customHeight="1" x14ac:dyDescent="0.2">
      <c r="B49" s="66">
        <v>37</v>
      </c>
      <c r="C49" s="67"/>
      <c r="D49" s="68" t="s">
        <v>22</v>
      </c>
      <c r="E49" s="68"/>
      <c r="F49" s="68"/>
      <c r="G49" s="68"/>
      <c r="H49" s="68"/>
      <c r="I49" s="18"/>
      <c r="J49" s="18"/>
      <c r="K49" s="27" t="s">
        <v>22</v>
      </c>
      <c r="L49" s="51"/>
      <c r="M49" s="51"/>
      <c r="N49" s="51"/>
      <c r="O49" s="51"/>
      <c r="P49" s="51"/>
      <c r="Q49" s="51"/>
      <c r="R49" s="52">
        <f t="shared" si="1"/>
        <v>0</v>
      </c>
      <c r="S49" s="53"/>
      <c r="T49" s="53"/>
      <c r="U49" s="54"/>
      <c r="V49" s="62">
        <f>VLOOKUP(D49,計算データ!B4:C51,2,FALSE)</f>
        <v>0</v>
      </c>
      <c r="W49" s="63"/>
      <c r="X49" s="64"/>
      <c r="Y49" s="62">
        <f t="shared" si="0"/>
        <v>0</v>
      </c>
      <c r="Z49" s="63"/>
      <c r="AA49" s="63"/>
      <c r="AB49" s="65"/>
    </row>
    <row r="50" spans="2:28" ht="24.6" customHeight="1" x14ac:dyDescent="0.2">
      <c r="B50" s="66">
        <v>38</v>
      </c>
      <c r="C50" s="67"/>
      <c r="D50" s="68" t="s">
        <v>22</v>
      </c>
      <c r="E50" s="68"/>
      <c r="F50" s="68"/>
      <c r="G50" s="68"/>
      <c r="H50" s="68"/>
      <c r="I50" s="18"/>
      <c r="J50" s="18"/>
      <c r="K50" s="27" t="s">
        <v>22</v>
      </c>
      <c r="L50" s="51"/>
      <c r="M50" s="51"/>
      <c r="N50" s="51"/>
      <c r="O50" s="51"/>
      <c r="P50" s="51"/>
      <c r="Q50" s="51"/>
      <c r="R50" s="52">
        <f t="shared" si="1"/>
        <v>0</v>
      </c>
      <c r="S50" s="53"/>
      <c r="T50" s="53"/>
      <c r="U50" s="54"/>
      <c r="V50" s="62">
        <f>VLOOKUP(D50,計算データ!B4:C51,2,FALSE)</f>
        <v>0</v>
      </c>
      <c r="W50" s="63"/>
      <c r="X50" s="64"/>
      <c r="Y50" s="62">
        <f t="shared" si="0"/>
        <v>0</v>
      </c>
      <c r="Z50" s="63"/>
      <c r="AA50" s="63"/>
      <c r="AB50" s="65"/>
    </row>
    <row r="51" spans="2:28" ht="24.6" customHeight="1" x14ac:dyDescent="0.2">
      <c r="B51" s="66">
        <v>39</v>
      </c>
      <c r="C51" s="67"/>
      <c r="D51" s="68" t="s">
        <v>22</v>
      </c>
      <c r="E51" s="68"/>
      <c r="F51" s="68"/>
      <c r="G51" s="68"/>
      <c r="H51" s="68"/>
      <c r="I51" s="18"/>
      <c r="J51" s="18"/>
      <c r="K51" s="27" t="s">
        <v>22</v>
      </c>
      <c r="L51" s="51"/>
      <c r="M51" s="51"/>
      <c r="N51" s="51"/>
      <c r="O51" s="51"/>
      <c r="P51" s="51"/>
      <c r="Q51" s="51"/>
      <c r="R51" s="52">
        <f t="shared" si="1"/>
        <v>0</v>
      </c>
      <c r="S51" s="53"/>
      <c r="T51" s="53"/>
      <c r="U51" s="54"/>
      <c r="V51" s="62">
        <f>VLOOKUP(D51,計算データ!B4:C51,2,FALSE)</f>
        <v>0</v>
      </c>
      <c r="W51" s="63"/>
      <c r="X51" s="64"/>
      <c r="Y51" s="62">
        <f t="shared" si="0"/>
        <v>0</v>
      </c>
      <c r="Z51" s="63"/>
      <c r="AA51" s="63"/>
      <c r="AB51" s="65"/>
    </row>
    <row r="52" spans="2:28" ht="24.6" customHeight="1" thickBot="1" x14ac:dyDescent="0.25">
      <c r="B52" s="48">
        <v>40</v>
      </c>
      <c r="C52" s="49"/>
      <c r="D52" s="50" t="s">
        <v>22</v>
      </c>
      <c r="E52" s="50"/>
      <c r="F52" s="50"/>
      <c r="G52" s="50"/>
      <c r="H52" s="50"/>
      <c r="I52" s="20"/>
      <c r="J52" s="20"/>
      <c r="K52" s="21" t="s">
        <v>22</v>
      </c>
      <c r="L52" s="51"/>
      <c r="M52" s="51"/>
      <c r="N52" s="51"/>
      <c r="O52" s="51"/>
      <c r="P52" s="51"/>
      <c r="Q52" s="51"/>
      <c r="R52" s="52">
        <f t="shared" si="1"/>
        <v>0</v>
      </c>
      <c r="S52" s="53"/>
      <c r="T52" s="53"/>
      <c r="U52" s="54"/>
      <c r="V52" s="55">
        <f>VLOOKUP(D52,計算データ!B4:C51,2,FALSE)</f>
        <v>0</v>
      </c>
      <c r="W52" s="56"/>
      <c r="X52" s="57"/>
      <c r="Y52" s="55">
        <f t="shared" si="0"/>
        <v>0</v>
      </c>
      <c r="Z52" s="56"/>
      <c r="AA52" s="56"/>
      <c r="AB52" s="58"/>
    </row>
    <row r="53" spans="2:28" ht="19.2" customHeight="1" x14ac:dyDescent="0.2">
      <c r="B53" s="186" t="s">
        <v>85</v>
      </c>
      <c r="C53" s="186"/>
      <c r="D53" s="186"/>
      <c r="E53" s="186"/>
      <c r="F53" s="186"/>
      <c r="G53" s="186"/>
      <c r="H53" s="186"/>
      <c r="I53" s="187"/>
      <c r="J53" s="59" t="s">
        <v>57</v>
      </c>
      <c r="K53" s="22" t="s">
        <v>3</v>
      </c>
      <c r="L53" s="29">
        <f>COUNTIFS(K13:K52,"男",L13:L52,"宿泊")</f>
        <v>0</v>
      </c>
      <c r="M53" s="29"/>
      <c r="N53" s="29">
        <f>COUNTIFS(K13:K52,"男",N13:N52,"宿泊")</f>
        <v>0</v>
      </c>
      <c r="O53" s="29"/>
      <c r="P53" s="29">
        <f>COUNTIFS(K13:K52,"男",P13:P52,"宿泊")</f>
        <v>0</v>
      </c>
      <c r="Q53" s="30"/>
      <c r="R53" s="31"/>
      <c r="S53" s="32"/>
      <c r="T53" s="32"/>
      <c r="U53" s="33"/>
      <c r="V53" s="34" t="s">
        <v>0</v>
      </c>
      <c r="W53" s="35"/>
      <c r="X53" s="35"/>
      <c r="Y53" s="38">
        <f>SUM(Y13:AB52)</f>
        <v>0</v>
      </c>
      <c r="Z53" s="38"/>
      <c r="AA53" s="38"/>
      <c r="AB53" s="39"/>
    </row>
    <row r="54" spans="2:28" ht="19.2" customHeight="1" thickBot="1" x14ac:dyDescent="0.25">
      <c r="B54" s="188"/>
      <c r="C54" s="188"/>
      <c r="D54" s="188"/>
      <c r="E54" s="188"/>
      <c r="F54" s="188"/>
      <c r="G54" s="188"/>
      <c r="H54" s="188"/>
      <c r="I54" s="189"/>
      <c r="J54" s="60"/>
      <c r="K54" s="24" t="s">
        <v>2</v>
      </c>
      <c r="L54" s="42">
        <f>COUNTIFS(K13:K52,"女",L13:L52,"宿泊")</f>
        <v>0</v>
      </c>
      <c r="M54" s="42"/>
      <c r="N54" s="42">
        <f>COUNTIFS(K13:K52,"女",N13:N52,"宿泊")</f>
        <v>0</v>
      </c>
      <c r="O54" s="42"/>
      <c r="P54" s="42">
        <f>COUNTIFS(K13:K52,"女",P13:P52,"宿泊")</f>
        <v>0</v>
      </c>
      <c r="Q54" s="43"/>
      <c r="R54" s="44"/>
      <c r="S54" s="45"/>
      <c r="T54" s="45"/>
      <c r="U54" s="47"/>
      <c r="V54" s="36"/>
      <c r="W54" s="37"/>
      <c r="X54" s="37"/>
      <c r="Y54" s="40"/>
      <c r="Z54" s="40"/>
      <c r="AA54" s="40"/>
      <c r="AB54" s="41"/>
    </row>
    <row r="55" spans="2:28" ht="19.2" customHeight="1" x14ac:dyDescent="0.2">
      <c r="B55" s="190" t="s">
        <v>86</v>
      </c>
      <c r="C55" s="190"/>
      <c r="D55" s="190"/>
      <c r="E55" s="190"/>
      <c r="F55" s="190"/>
      <c r="G55" s="190"/>
      <c r="H55" s="190"/>
      <c r="I55" s="189"/>
      <c r="J55" s="61" t="s">
        <v>56</v>
      </c>
      <c r="K55" s="22" t="s">
        <v>3</v>
      </c>
      <c r="L55" s="29">
        <f>COUNTIFS(K13:K52,"男",L13:L52,"日帰")</f>
        <v>0</v>
      </c>
      <c r="M55" s="29"/>
      <c r="N55" s="29">
        <f>COUNTIFS(K13:K52,"男",N13:N52,"日帰")</f>
        <v>0</v>
      </c>
      <c r="O55" s="29"/>
      <c r="P55" s="29">
        <f>COUNTIFS(K13:K52,"男",P13:P52,"日帰")</f>
        <v>0</v>
      </c>
      <c r="Q55" s="30"/>
      <c r="R55" s="44"/>
      <c r="S55" s="45"/>
      <c r="T55" s="45"/>
      <c r="U55" s="46"/>
      <c r="V55" s="23"/>
    </row>
    <row r="56" spans="2:28" ht="19.2" customHeight="1" thickBot="1" x14ac:dyDescent="0.25">
      <c r="B56" s="190"/>
      <c r="C56" s="190"/>
      <c r="D56" s="190"/>
      <c r="E56" s="190"/>
      <c r="F56" s="190"/>
      <c r="G56" s="190"/>
      <c r="H56" s="190"/>
      <c r="I56" s="189"/>
      <c r="J56" s="48"/>
      <c r="K56" s="24" t="s">
        <v>2</v>
      </c>
      <c r="L56" s="42">
        <f>COUNTIFS(K13:K52,"女",L13:L52,"日帰")</f>
        <v>0</v>
      </c>
      <c r="M56" s="42"/>
      <c r="N56" s="42">
        <f>COUNTIFS(K13:K52,"女",N13:N52,"日帰")</f>
        <v>0</v>
      </c>
      <c r="O56" s="42"/>
      <c r="P56" s="42">
        <f>COUNTIFS(K13:K52,"女",P13:P52,"日帰")</f>
        <v>0</v>
      </c>
      <c r="Q56" s="43"/>
      <c r="R56" s="44"/>
      <c r="S56" s="45"/>
      <c r="T56" s="45"/>
      <c r="U56" s="46"/>
      <c r="V56" s="23"/>
    </row>
    <row r="57" spans="2:28" ht="24.6" customHeight="1" x14ac:dyDescent="0.2">
      <c r="R57" s="1"/>
      <c r="S57" s="1"/>
      <c r="T57" s="1"/>
    </row>
    <row r="58" spans="2:28" ht="24.6" customHeight="1" x14ac:dyDescent="0.2">
      <c r="R58" s="1"/>
      <c r="S58" s="1"/>
      <c r="T58" s="1"/>
    </row>
    <row r="59" spans="2:28" ht="24.6" customHeight="1" x14ac:dyDescent="0.2">
      <c r="R59" s="1"/>
      <c r="S59" s="1"/>
      <c r="T59" s="1"/>
    </row>
    <row r="60" spans="2:28" ht="24.6" customHeight="1" x14ac:dyDescent="0.2">
      <c r="R60" s="1"/>
      <c r="S60" s="1"/>
      <c r="T60" s="1"/>
    </row>
    <row r="61" spans="2:28" ht="24.6" customHeight="1" x14ac:dyDescent="0.2">
      <c r="R61" s="1"/>
      <c r="S61" s="1"/>
      <c r="T61" s="1"/>
    </row>
    <row r="62" spans="2:28" ht="24.6" customHeight="1" x14ac:dyDescent="0.2">
      <c r="R62" s="1"/>
      <c r="S62" s="1"/>
      <c r="T62" s="1"/>
    </row>
  </sheetData>
  <mergeCells count="386">
    <mergeCell ref="B55:I56"/>
    <mergeCell ref="B53:I54"/>
    <mergeCell ref="B1:K1"/>
    <mergeCell ref="P1:AB1"/>
    <mergeCell ref="B2:V4"/>
    <mergeCell ref="W2:X4"/>
    <mergeCell ref="Y2:AB4"/>
    <mergeCell ref="B5:AB5"/>
    <mergeCell ref="X6:X7"/>
    <mergeCell ref="Y6:AB7"/>
    <mergeCell ref="B8:C8"/>
    <mergeCell ref="D8:J8"/>
    <mergeCell ref="L8:M8"/>
    <mergeCell ref="O8:P8"/>
    <mergeCell ref="R8:S8"/>
    <mergeCell ref="V8:W8"/>
    <mergeCell ref="Y8:AB8"/>
    <mergeCell ref="O6:P7"/>
    <mergeCell ref="Q6:Q7"/>
    <mergeCell ref="R6:S7"/>
    <mergeCell ref="T6:T7"/>
    <mergeCell ref="U6:U7"/>
    <mergeCell ref="V6:W7"/>
    <mergeCell ref="B6:C7"/>
    <mergeCell ref="D6:I7"/>
    <mergeCell ref="J6:J7"/>
    <mergeCell ref="K6:K7"/>
    <mergeCell ref="L6:M7"/>
    <mergeCell ref="N6:N7"/>
    <mergeCell ref="B9:C9"/>
    <mergeCell ref="D9:J9"/>
    <mergeCell ref="K9:AB9"/>
    <mergeCell ref="B11:C12"/>
    <mergeCell ref="D11:H12"/>
    <mergeCell ref="I11:I12"/>
    <mergeCell ref="J11:J12"/>
    <mergeCell ref="K11:K12"/>
    <mergeCell ref="L11:M11"/>
    <mergeCell ref="N11:O11"/>
    <mergeCell ref="P11:Q11"/>
    <mergeCell ref="R11:U12"/>
    <mergeCell ref="V11:AB11"/>
    <mergeCell ref="V12:X12"/>
    <mergeCell ref="Y12:AB12"/>
    <mergeCell ref="B10:C10"/>
    <mergeCell ref="D10:AB10"/>
    <mergeCell ref="B13:C13"/>
    <mergeCell ref="D13:H13"/>
    <mergeCell ref="L13:M13"/>
    <mergeCell ref="N13:O13"/>
    <mergeCell ref="P13:Q13"/>
    <mergeCell ref="R13:U13"/>
    <mergeCell ref="V13:X13"/>
    <mergeCell ref="Y13:AB13"/>
    <mergeCell ref="B14:C14"/>
    <mergeCell ref="D14:H14"/>
    <mergeCell ref="L14:M14"/>
    <mergeCell ref="N14:O14"/>
    <mergeCell ref="P14:Q14"/>
    <mergeCell ref="R14:U14"/>
    <mergeCell ref="V14:X14"/>
    <mergeCell ref="Y14:AB14"/>
    <mergeCell ref="B15:C15"/>
    <mergeCell ref="D15:H15"/>
    <mergeCell ref="L15:M15"/>
    <mergeCell ref="N15:O15"/>
    <mergeCell ref="P15:Q15"/>
    <mergeCell ref="R15:U15"/>
    <mergeCell ref="V15:X15"/>
    <mergeCell ref="Y15:AB15"/>
    <mergeCell ref="V16:X16"/>
    <mergeCell ref="Y16:AB16"/>
    <mergeCell ref="B17:C17"/>
    <mergeCell ref="D17:H17"/>
    <mergeCell ref="L17:M17"/>
    <mergeCell ref="N17:O17"/>
    <mergeCell ref="P17:Q17"/>
    <mergeCell ref="R17:U17"/>
    <mergeCell ref="V17:X17"/>
    <mergeCell ref="Y17:AB17"/>
    <mergeCell ref="B16:C16"/>
    <mergeCell ref="D16:H16"/>
    <mergeCell ref="L16:M16"/>
    <mergeCell ref="N16:O16"/>
    <mergeCell ref="P16:Q16"/>
    <mergeCell ref="R16:U16"/>
    <mergeCell ref="V18:X18"/>
    <mergeCell ref="Y18:AB18"/>
    <mergeCell ref="B19:C19"/>
    <mergeCell ref="D19:H19"/>
    <mergeCell ref="L19:M19"/>
    <mergeCell ref="N19:O19"/>
    <mergeCell ref="P19:Q19"/>
    <mergeCell ref="R19:U19"/>
    <mergeCell ref="V19:X19"/>
    <mergeCell ref="Y19:AB19"/>
    <mergeCell ref="B18:C18"/>
    <mergeCell ref="D18:H18"/>
    <mergeCell ref="L18:M18"/>
    <mergeCell ref="N18:O18"/>
    <mergeCell ref="P18:Q18"/>
    <mergeCell ref="R18:U18"/>
    <mergeCell ref="V20:X20"/>
    <mergeCell ref="Y20:AB20"/>
    <mergeCell ref="B21:C21"/>
    <mergeCell ref="D21:H21"/>
    <mergeCell ref="L21:M21"/>
    <mergeCell ref="N21:O21"/>
    <mergeCell ref="P21:Q21"/>
    <mergeCell ref="R21:U21"/>
    <mergeCell ref="V21:X21"/>
    <mergeCell ref="Y21:AB21"/>
    <mergeCell ref="B20:C20"/>
    <mergeCell ref="D20:H20"/>
    <mergeCell ref="L20:M20"/>
    <mergeCell ref="N20:O20"/>
    <mergeCell ref="P20:Q20"/>
    <mergeCell ref="R20:U20"/>
    <mergeCell ref="V22:X22"/>
    <mergeCell ref="Y22:AB22"/>
    <mergeCell ref="B23:C23"/>
    <mergeCell ref="D23:H23"/>
    <mergeCell ref="L23:M23"/>
    <mergeCell ref="N23:O23"/>
    <mergeCell ref="P23:Q23"/>
    <mergeCell ref="R23:U23"/>
    <mergeCell ref="V23:X23"/>
    <mergeCell ref="Y23:AB23"/>
    <mergeCell ref="B22:C22"/>
    <mergeCell ref="D22:H22"/>
    <mergeCell ref="L22:M22"/>
    <mergeCell ref="N22:O22"/>
    <mergeCell ref="P22:Q22"/>
    <mergeCell ref="R22:U22"/>
    <mergeCell ref="V24:X24"/>
    <mergeCell ref="Y24:AB24"/>
    <mergeCell ref="B25:C25"/>
    <mergeCell ref="D25:H25"/>
    <mergeCell ref="L25:M25"/>
    <mergeCell ref="N25:O25"/>
    <mergeCell ref="P25:Q25"/>
    <mergeCell ref="R25:U25"/>
    <mergeCell ref="V25:X25"/>
    <mergeCell ref="Y25:AB25"/>
    <mergeCell ref="B24:C24"/>
    <mergeCell ref="D24:H24"/>
    <mergeCell ref="L24:M24"/>
    <mergeCell ref="N24:O24"/>
    <mergeCell ref="P24:Q24"/>
    <mergeCell ref="R24:U24"/>
    <mergeCell ref="V26:X26"/>
    <mergeCell ref="Y26:AB26"/>
    <mergeCell ref="B27:C27"/>
    <mergeCell ref="D27:H27"/>
    <mergeCell ref="L27:M27"/>
    <mergeCell ref="N27:O27"/>
    <mergeCell ref="P27:Q27"/>
    <mergeCell ref="R27:U27"/>
    <mergeCell ref="V27:X27"/>
    <mergeCell ref="Y27:AB27"/>
    <mergeCell ref="B26:C26"/>
    <mergeCell ref="D26:H26"/>
    <mergeCell ref="L26:M26"/>
    <mergeCell ref="N26:O26"/>
    <mergeCell ref="P26:Q26"/>
    <mergeCell ref="R26:U26"/>
    <mergeCell ref="V28:X28"/>
    <mergeCell ref="Y28:AB28"/>
    <mergeCell ref="B29:C29"/>
    <mergeCell ref="D29:H29"/>
    <mergeCell ref="L29:M29"/>
    <mergeCell ref="N29:O29"/>
    <mergeCell ref="P29:Q29"/>
    <mergeCell ref="R29:U29"/>
    <mergeCell ref="V29:X29"/>
    <mergeCell ref="Y29:AB29"/>
    <mergeCell ref="B28:C28"/>
    <mergeCell ref="D28:H28"/>
    <mergeCell ref="L28:M28"/>
    <mergeCell ref="N28:O28"/>
    <mergeCell ref="P28:Q28"/>
    <mergeCell ref="R28:U28"/>
    <mergeCell ref="V30:X30"/>
    <mergeCell ref="Y30:AB30"/>
    <mergeCell ref="B31:C31"/>
    <mergeCell ref="D31:H31"/>
    <mergeCell ref="L31:M31"/>
    <mergeCell ref="N31:O31"/>
    <mergeCell ref="P31:Q31"/>
    <mergeCell ref="R31:U31"/>
    <mergeCell ref="V31:X31"/>
    <mergeCell ref="Y31:AB31"/>
    <mergeCell ref="B30:C30"/>
    <mergeCell ref="D30:H30"/>
    <mergeCell ref="L30:M30"/>
    <mergeCell ref="N30:O30"/>
    <mergeCell ref="P30:Q30"/>
    <mergeCell ref="R30:U30"/>
    <mergeCell ref="V32:X32"/>
    <mergeCell ref="Y32:AB32"/>
    <mergeCell ref="B33:C33"/>
    <mergeCell ref="D33:H33"/>
    <mergeCell ref="L33:M33"/>
    <mergeCell ref="N33:O33"/>
    <mergeCell ref="P33:Q33"/>
    <mergeCell ref="R33:U33"/>
    <mergeCell ref="V33:X33"/>
    <mergeCell ref="Y33:AB33"/>
    <mergeCell ref="B32:C32"/>
    <mergeCell ref="D32:H32"/>
    <mergeCell ref="L32:M32"/>
    <mergeCell ref="N32:O32"/>
    <mergeCell ref="P32:Q32"/>
    <mergeCell ref="R32:U32"/>
    <mergeCell ref="V34:X34"/>
    <mergeCell ref="Y34:AB34"/>
    <mergeCell ref="B35:C35"/>
    <mergeCell ref="D35:H35"/>
    <mergeCell ref="L35:M35"/>
    <mergeCell ref="N35:O35"/>
    <mergeCell ref="P35:Q35"/>
    <mergeCell ref="R35:U35"/>
    <mergeCell ref="V35:X35"/>
    <mergeCell ref="Y35:AB35"/>
    <mergeCell ref="B34:C34"/>
    <mergeCell ref="D34:H34"/>
    <mergeCell ref="L34:M34"/>
    <mergeCell ref="N34:O34"/>
    <mergeCell ref="P34:Q34"/>
    <mergeCell ref="R34:U34"/>
    <mergeCell ref="V36:X36"/>
    <mergeCell ref="Y36:AB36"/>
    <mergeCell ref="B37:C37"/>
    <mergeCell ref="D37:H37"/>
    <mergeCell ref="L37:M37"/>
    <mergeCell ref="N37:O37"/>
    <mergeCell ref="P37:Q37"/>
    <mergeCell ref="R37:U37"/>
    <mergeCell ref="V37:X37"/>
    <mergeCell ref="Y37:AB37"/>
    <mergeCell ref="B36:C36"/>
    <mergeCell ref="D36:H36"/>
    <mergeCell ref="L36:M36"/>
    <mergeCell ref="N36:O36"/>
    <mergeCell ref="P36:Q36"/>
    <mergeCell ref="R36:U36"/>
    <mergeCell ref="V38:X38"/>
    <mergeCell ref="Y38:AB38"/>
    <mergeCell ref="B39:C39"/>
    <mergeCell ref="D39:H39"/>
    <mergeCell ref="L39:M39"/>
    <mergeCell ref="N39:O39"/>
    <mergeCell ref="P39:Q39"/>
    <mergeCell ref="R39:U39"/>
    <mergeCell ref="V39:X39"/>
    <mergeCell ref="Y39:AB39"/>
    <mergeCell ref="B38:C38"/>
    <mergeCell ref="D38:H38"/>
    <mergeCell ref="L38:M38"/>
    <mergeCell ref="N38:O38"/>
    <mergeCell ref="P38:Q38"/>
    <mergeCell ref="R38:U38"/>
    <mergeCell ref="V40:X40"/>
    <mergeCell ref="Y40:AB40"/>
    <mergeCell ref="B41:C41"/>
    <mergeCell ref="D41:H41"/>
    <mergeCell ref="L41:M41"/>
    <mergeCell ref="N41:O41"/>
    <mergeCell ref="P41:Q41"/>
    <mergeCell ref="R41:U41"/>
    <mergeCell ref="V41:X41"/>
    <mergeCell ref="Y41:AB41"/>
    <mergeCell ref="B40:C40"/>
    <mergeCell ref="D40:H40"/>
    <mergeCell ref="L40:M40"/>
    <mergeCell ref="N40:O40"/>
    <mergeCell ref="P40:Q40"/>
    <mergeCell ref="R40:U40"/>
    <mergeCell ref="V42:X42"/>
    <mergeCell ref="Y42:AB42"/>
    <mergeCell ref="B43:C43"/>
    <mergeCell ref="D43:H43"/>
    <mergeCell ref="L43:M43"/>
    <mergeCell ref="N43:O43"/>
    <mergeCell ref="P43:Q43"/>
    <mergeCell ref="R43:U43"/>
    <mergeCell ref="V43:X43"/>
    <mergeCell ref="Y43:AB43"/>
    <mergeCell ref="B42:C42"/>
    <mergeCell ref="D42:H42"/>
    <mergeCell ref="L42:M42"/>
    <mergeCell ref="N42:O42"/>
    <mergeCell ref="P42:Q42"/>
    <mergeCell ref="R42:U42"/>
    <mergeCell ref="V44:X44"/>
    <mergeCell ref="Y44:AB44"/>
    <mergeCell ref="B45:C45"/>
    <mergeCell ref="D45:H45"/>
    <mergeCell ref="L45:M45"/>
    <mergeCell ref="N45:O45"/>
    <mergeCell ref="P45:Q45"/>
    <mergeCell ref="R45:U45"/>
    <mergeCell ref="V45:X45"/>
    <mergeCell ref="Y45:AB45"/>
    <mergeCell ref="B44:C44"/>
    <mergeCell ref="D44:H44"/>
    <mergeCell ref="L44:M44"/>
    <mergeCell ref="N44:O44"/>
    <mergeCell ref="P44:Q44"/>
    <mergeCell ref="R44:U44"/>
    <mergeCell ref="V46:X46"/>
    <mergeCell ref="Y46:AB46"/>
    <mergeCell ref="B47:C47"/>
    <mergeCell ref="D47:H47"/>
    <mergeCell ref="L47:M47"/>
    <mergeCell ref="N47:O47"/>
    <mergeCell ref="P47:Q47"/>
    <mergeCell ref="R47:U47"/>
    <mergeCell ref="V47:X47"/>
    <mergeCell ref="Y47:AB47"/>
    <mergeCell ref="B46:C46"/>
    <mergeCell ref="D46:H46"/>
    <mergeCell ref="L46:M46"/>
    <mergeCell ref="N46:O46"/>
    <mergeCell ref="P46:Q46"/>
    <mergeCell ref="R46:U46"/>
    <mergeCell ref="V48:X48"/>
    <mergeCell ref="Y48:AB48"/>
    <mergeCell ref="B49:C49"/>
    <mergeCell ref="D49:H49"/>
    <mergeCell ref="L49:M49"/>
    <mergeCell ref="N49:O49"/>
    <mergeCell ref="P49:Q49"/>
    <mergeCell ref="R49:U49"/>
    <mergeCell ref="V49:X49"/>
    <mergeCell ref="Y49:AB49"/>
    <mergeCell ref="B48:C48"/>
    <mergeCell ref="D48:H48"/>
    <mergeCell ref="L48:M48"/>
    <mergeCell ref="N48:O48"/>
    <mergeCell ref="P48:Q48"/>
    <mergeCell ref="R48:U48"/>
    <mergeCell ref="B52:C52"/>
    <mergeCell ref="D52:H52"/>
    <mergeCell ref="L52:M52"/>
    <mergeCell ref="N52:O52"/>
    <mergeCell ref="P52:Q52"/>
    <mergeCell ref="R52:U52"/>
    <mergeCell ref="V50:X50"/>
    <mergeCell ref="Y50:AB50"/>
    <mergeCell ref="B51:C51"/>
    <mergeCell ref="D51:H51"/>
    <mergeCell ref="L51:M51"/>
    <mergeCell ref="N51:O51"/>
    <mergeCell ref="P51:Q51"/>
    <mergeCell ref="R51:U51"/>
    <mergeCell ref="V51:X51"/>
    <mergeCell ref="Y51:AB51"/>
    <mergeCell ref="B50:C50"/>
    <mergeCell ref="D50:H50"/>
    <mergeCell ref="L50:M50"/>
    <mergeCell ref="N50:O50"/>
    <mergeCell ref="P50:Q50"/>
    <mergeCell ref="R50:U50"/>
    <mergeCell ref="V52:X52"/>
    <mergeCell ref="Y52:AB52"/>
    <mergeCell ref="J53:J54"/>
    <mergeCell ref="L53:M53"/>
    <mergeCell ref="N53:O53"/>
    <mergeCell ref="P53:Q53"/>
    <mergeCell ref="R53:U53"/>
    <mergeCell ref="V53:X54"/>
    <mergeCell ref="Y53:AB54"/>
    <mergeCell ref="L54:M54"/>
    <mergeCell ref="P56:Q56"/>
    <mergeCell ref="R56:U56"/>
    <mergeCell ref="N54:O54"/>
    <mergeCell ref="P54:Q54"/>
    <mergeCell ref="R54:U54"/>
    <mergeCell ref="J55:J56"/>
    <mergeCell ref="L55:M55"/>
    <mergeCell ref="N55:O55"/>
    <mergeCell ref="P55:Q55"/>
    <mergeCell ref="R55:U55"/>
    <mergeCell ref="L56:M56"/>
    <mergeCell ref="N56:O56"/>
  </mergeCells>
  <phoneticPr fontId="1"/>
  <pageMargins left="0.7" right="0.7" top="0.75" bottom="0.75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AE3FEB8-17C3-4CEF-9AC9-8F08C960A366}">
          <x14:formula1>
            <xm:f>計算データ!$E$4:$E$6</xm:f>
          </x14:formula1>
          <xm:sqref>K13:K52</xm:sqref>
        </x14:dataValidation>
        <x14:dataValidation type="list" allowBlank="1" showInputMessage="1" showErrorMessage="1" xr:uid="{AB167040-82E0-405E-A879-BB27FFCFF1D1}">
          <x14:formula1>
            <xm:f>計算データ!$G$4:$G$8</xm:f>
          </x14:formula1>
          <xm:sqref>L13:Q52</xm:sqref>
        </x14:dataValidation>
        <x14:dataValidation type="list" allowBlank="1" showInputMessage="1" showErrorMessage="1" xr:uid="{D0F39EF0-4E99-4249-BD12-32A228612699}">
          <x14:formula1>
            <xm:f>計算データ!$B$4:$B$28</xm:f>
          </x14:formula1>
          <xm:sqref>D13:H52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5DD44-1553-4760-AA70-8C464F1F4DF8}">
  <sheetPr>
    <pageSetUpPr fitToPage="1"/>
  </sheetPr>
  <dimension ref="B1:AE62"/>
  <sheetViews>
    <sheetView workbookViewId="0">
      <selection activeCell="Y2" sqref="Y2:AB4"/>
    </sheetView>
  </sheetViews>
  <sheetFormatPr defaultColWidth="4.109375" defaultRowHeight="24.6" customHeight="1" x14ac:dyDescent="0.2"/>
  <cols>
    <col min="9" max="9" width="19.77734375" customWidth="1"/>
    <col min="10" max="10" width="16.44140625" customWidth="1"/>
    <col min="11" max="11" width="8.6640625" customWidth="1"/>
    <col min="12" max="12" width="4.109375" customWidth="1"/>
    <col min="21" max="22" width="4.21875" customWidth="1"/>
    <col min="25" max="28" width="5" customWidth="1"/>
  </cols>
  <sheetData>
    <row r="1" spans="2:31" ht="27" customHeight="1" x14ac:dyDescent="0.2">
      <c r="B1" s="102"/>
      <c r="C1" s="102"/>
      <c r="D1" s="102"/>
      <c r="E1" s="102"/>
      <c r="F1" s="102"/>
      <c r="G1" s="102"/>
      <c r="H1" s="102"/>
      <c r="I1" s="102"/>
      <c r="J1" s="102"/>
      <c r="K1" s="102"/>
      <c r="P1" s="103" t="s">
        <v>61</v>
      </c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</row>
    <row r="2" spans="2:31" ht="9.6" customHeight="1" x14ac:dyDescent="0.2">
      <c r="B2" s="104" t="s">
        <v>84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5" t="s">
        <v>35</v>
      </c>
      <c r="X2" s="105"/>
      <c r="Y2" s="159"/>
      <c r="Z2" s="160"/>
      <c r="AA2" s="160"/>
      <c r="AB2" s="160"/>
    </row>
    <row r="3" spans="2:31" ht="9.6" customHeight="1" x14ac:dyDescent="0.2"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5"/>
      <c r="X3" s="105"/>
      <c r="Y3" s="160"/>
      <c r="Z3" s="160"/>
      <c r="AA3" s="160"/>
      <c r="AB3" s="160"/>
    </row>
    <row r="4" spans="2:31" ht="9.6" customHeight="1" x14ac:dyDescent="0.2"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5"/>
      <c r="X4" s="105"/>
      <c r="Y4" s="160"/>
      <c r="Z4" s="160"/>
      <c r="AA4" s="160"/>
      <c r="AB4" s="160"/>
    </row>
    <row r="5" spans="2:31" ht="28.2" customHeight="1" thickBot="1" x14ac:dyDescent="0.25">
      <c r="B5" s="106" t="s">
        <v>53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</row>
    <row r="6" spans="2:31" ht="15" customHeight="1" x14ac:dyDescent="0.2">
      <c r="B6" s="121" t="s">
        <v>11</v>
      </c>
      <c r="C6" s="122"/>
      <c r="D6" s="123">
        <f>名簿NO.1!D6</f>
        <v>0</v>
      </c>
      <c r="E6" s="124"/>
      <c r="F6" s="124"/>
      <c r="G6" s="124"/>
      <c r="H6" s="124"/>
      <c r="I6" s="125"/>
      <c r="J6" s="129" t="s">
        <v>55</v>
      </c>
      <c r="K6" s="69" t="s">
        <v>33</v>
      </c>
      <c r="L6" s="29">
        <f>名簿NO.1!L6</f>
        <v>0</v>
      </c>
      <c r="M6" s="131"/>
      <c r="N6" s="134" t="s">
        <v>1</v>
      </c>
      <c r="O6" s="134">
        <f>名簿NO.1!O6</f>
        <v>0</v>
      </c>
      <c r="P6" s="134"/>
      <c r="Q6" s="134" t="s">
        <v>30</v>
      </c>
      <c r="R6" s="134">
        <f>名簿NO.1!R6</f>
        <v>0</v>
      </c>
      <c r="S6" s="134"/>
      <c r="T6" s="134" t="s">
        <v>28</v>
      </c>
      <c r="U6" s="134" t="s">
        <v>31</v>
      </c>
      <c r="V6" s="134">
        <f>名簿NO.1!V6</f>
        <v>0</v>
      </c>
      <c r="W6" s="134"/>
      <c r="X6" s="108" t="s">
        <v>32</v>
      </c>
      <c r="Y6" s="110"/>
      <c r="Z6" s="111"/>
      <c r="AA6" s="111"/>
      <c r="AB6" s="112"/>
    </row>
    <row r="7" spans="2:31" ht="15" customHeight="1" x14ac:dyDescent="0.2">
      <c r="B7" s="84"/>
      <c r="C7" s="85"/>
      <c r="D7" s="126"/>
      <c r="E7" s="127"/>
      <c r="F7" s="127"/>
      <c r="G7" s="127"/>
      <c r="H7" s="127"/>
      <c r="I7" s="128"/>
      <c r="J7" s="130"/>
      <c r="K7" s="70"/>
      <c r="L7" s="132"/>
      <c r="M7" s="133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09"/>
      <c r="Y7" s="113"/>
      <c r="Z7" s="114"/>
      <c r="AA7" s="114"/>
      <c r="AB7" s="115"/>
    </row>
    <row r="8" spans="2:31" ht="28.2" customHeight="1" x14ac:dyDescent="0.2">
      <c r="B8" s="116" t="s">
        <v>29</v>
      </c>
      <c r="C8" s="117"/>
      <c r="D8" s="78">
        <f>名簿NO.1!D8</f>
        <v>0</v>
      </c>
      <c r="E8" s="79"/>
      <c r="F8" s="79"/>
      <c r="G8" s="79"/>
      <c r="H8" s="79"/>
      <c r="I8" s="79"/>
      <c r="J8" s="80"/>
      <c r="K8" s="14" t="s">
        <v>34</v>
      </c>
      <c r="L8" s="132">
        <f>名簿NO.1!L8</f>
        <v>0</v>
      </c>
      <c r="M8" s="133"/>
      <c r="N8" s="25" t="s">
        <v>1</v>
      </c>
      <c r="O8" s="135">
        <f>名簿NO.1!O8</f>
        <v>0</v>
      </c>
      <c r="P8" s="135"/>
      <c r="Q8" s="25" t="s">
        <v>30</v>
      </c>
      <c r="R8" s="135">
        <f>名簿NO.1!R8</f>
        <v>0</v>
      </c>
      <c r="S8" s="135"/>
      <c r="T8" s="25" t="s">
        <v>28</v>
      </c>
      <c r="U8" s="26" t="s">
        <v>31</v>
      </c>
      <c r="V8" s="136">
        <f>名簿NO.1!V8</f>
        <v>0</v>
      </c>
      <c r="W8" s="136"/>
      <c r="X8" s="17" t="s">
        <v>32</v>
      </c>
      <c r="Y8" s="119"/>
      <c r="Z8" s="75"/>
      <c r="AA8" s="75"/>
      <c r="AB8" s="120"/>
    </row>
    <row r="9" spans="2:31" ht="28.2" customHeight="1" x14ac:dyDescent="0.2">
      <c r="B9" s="76" t="s">
        <v>12</v>
      </c>
      <c r="C9" s="77"/>
      <c r="D9" s="78">
        <f>名簿NO.1!D9</f>
        <v>0</v>
      </c>
      <c r="E9" s="79"/>
      <c r="F9" s="79"/>
      <c r="G9" s="79"/>
      <c r="H9" s="79"/>
      <c r="I9" s="79"/>
      <c r="J9" s="80"/>
      <c r="K9" s="81" t="s">
        <v>88</v>
      </c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3"/>
    </row>
    <row r="10" spans="2:31" ht="31.2" customHeight="1" x14ac:dyDescent="0.2">
      <c r="B10" s="181" t="s">
        <v>87</v>
      </c>
      <c r="C10" s="182"/>
      <c r="D10" s="183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5"/>
    </row>
    <row r="11" spans="2:31" ht="29.4" customHeight="1" x14ac:dyDescent="0.2">
      <c r="B11" s="84" t="s">
        <v>4</v>
      </c>
      <c r="C11" s="85"/>
      <c r="D11" s="86" t="s">
        <v>13</v>
      </c>
      <c r="E11" s="85"/>
      <c r="F11" s="85"/>
      <c r="G11" s="85"/>
      <c r="H11" s="85"/>
      <c r="I11" s="85" t="s">
        <v>6</v>
      </c>
      <c r="J11" s="87" t="s">
        <v>50</v>
      </c>
      <c r="K11" s="86" t="s">
        <v>36</v>
      </c>
      <c r="L11" s="85" t="s">
        <v>8</v>
      </c>
      <c r="M11" s="85"/>
      <c r="N11" s="85" t="s">
        <v>9</v>
      </c>
      <c r="O11" s="85"/>
      <c r="P11" s="85" t="s">
        <v>10</v>
      </c>
      <c r="Q11" s="85"/>
      <c r="R11" s="89" t="s">
        <v>44</v>
      </c>
      <c r="S11" s="90"/>
      <c r="T11" s="90"/>
      <c r="U11" s="91"/>
      <c r="V11" s="95" t="s">
        <v>42</v>
      </c>
      <c r="W11" s="96"/>
      <c r="X11" s="96"/>
      <c r="Y11" s="96"/>
      <c r="Z11" s="96"/>
      <c r="AA11" s="96"/>
      <c r="AB11" s="97"/>
      <c r="AC11" s="1"/>
      <c r="AD11" s="1"/>
      <c r="AE11" s="1"/>
    </row>
    <row r="12" spans="2:31" ht="29.4" customHeight="1" x14ac:dyDescent="0.2">
      <c r="B12" s="84"/>
      <c r="C12" s="85"/>
      <c r="D12" s="85"/>
      <c r="E12" s="85"/>
      <c r="F12" s="85"/>
      <c r="G12" s="85"/>
      <c r="H12" s="85"/>
      <c r="I12" s="85"/>
      <c r="J12" s="88"/>
      <c r="K12" s="85"/>
      <c r="L12" s="9"/>
      <c r="M12" s="10" t="s">
        <v>28</v>
      </c>
      <c r="N12" s="9"/>
      <c r="O12" s="10" t="s">
        <v>28</v>
      </c>
      <c r="P12" s="9"/>
      <c r="Q12" s="10" t="s">
        <v>28</v>
      </c>
      <c r="R12" s="92"/>
      <c r="S12" s="93"/>
      <c r="T12" s="93"/>
      <c r="U12" s="94"/>
      <c r="V12" s="98" t="s">
        <v>43</v>
      </c>
      <c r="W12" s="99"/>
      <c r="X12" s="100"/>
      <c r="Y12" s="98" t="s">
        <v>45</v>
      </c>
      <c r="Z12" s="99"/>
      <c r="AA12" s="99"/>
      <c r="AB12" s="101"/>
      <c r="AC12" s="1"/>
      <c r="AD12" s="1"/>
      <c r="AE12" s="1"/>
    </row>
    <row r="13" spans="2:31" ht="24.6" customHeight="1" x14ac:dyDescent="0.2">
      <c r="B13" s="66">
        <v>1</v>
      </c>
      <c r="C13" s="67"/>
      <c r="D13" s="68" t="s">
        <v>22</v>
      </c>
      <c r="E13" s="68"/>
      <c r="F13" s="68"/>
      <c r="G13" s="68"/>
      <c r="H13" s="68"/>
      <c r="I13" s="18"/>
      <c r="J13" s="18"/>
      <c r="K13" s="27" t="s">
        <v>22</v>
      </c>
      <c r="L13" s="51"/>
      <c r="M13" s="51"/>
      <c r="N13" s="51"/>
      <c r="O13" s="51"/>
      <c r="P13" s="51"/>
      <c r="Q13" s="51"/>
      <c r="R13" s="52">
        <f>COUNTIFS(L13:Q13,"宿泊")</f>
        <v>0</v>
      </c>
      <c r="S13" s="53"/>
      <c r="T13" s="53"/>
      <c r="U13" s="54"/>
      <c r="V13" s="62">
        <f>VLOOKUP(D13,計算データ!B4:C51,2,FALSE)</f>
        <v>0</v>
      </c>
      <c r="W13" s="63"/>
      <c r="X13" s="64"/>
      <c r="Y13" s="62">
        <f t="shared" ref="Y13:Y52" si="0">SUM(R13*V13)</f>
        <v>0</v>
      </c>
      <c r="Z13" s="63"/>
      <c r="AA13" s="63"/>
      <c r="AB13" s="65"/>
    </row>
    <row r="14" spans="2:31" ht="24.6" customHeight="1" x14ac:dyDescent="0.2">
      <c r="B14" s="66">
        <v>2</v>
      </c>
      <c r="C14" s="67"/>
      <c r="D14" s="68" t="s">
        <v>22</v>
      </c>
      <c r="E14" s="68"/>
      <c r="F14" s="68"/>
      <c r="G14" s="68"/>
      <c r="H14" s="68"/>
      <c r="I14" s="18"/>
      <c r="J14" s="18"/>
      <c r="K14" s="27" t="s">
        <v>22</v>
      </c>
      <c r="L14" s="51"/>
      <c r="M14" s="51"/>
      <c r="N14" s="51"/>
      <c r="O14" s="51"/>
      <c r="P14" s="51"/>
      <c r="Q14" s="51"/>
      <c r="R14" s="52">
        <f t="shared" ref="R14:R52" si="1">COUNTIFS(L14:Q14,"宿泊")</f>
        <v>0</v>
      </c>
      <c r="S14" s="53"/>
      <c r="T14" s="53"/>
      <c r="U14" s="54"/>
      <c r="V14" s="62">
        <f>VLOOKUP(D14,計算データ!B4:C51,2,FALSE)</f>
        <v>0</v>
      </c>
      <c r="W14" s="63"/>
      <c r="X14" s="64"/>
      <c r="Y14" s="62">
        <f t="shared" si="0"/>
        <v>0</v>
      </c>
      <c r="Z14" s="63"/>
      <c r="AA14" s="63"/>
      <c r="AB14" s="65"/>
    </row>
    <row r="15" spans="2:31" ht="24.6" customHeight="1" x14ac:dyDescent="0.2">
      <c r="B15" s="66">
        <v>3</v>
      </c>
      <c r="C15" s="67"/>
      <c r="D15" s="68" t="s">
        <v>22</v>
      </c>
      <c r="E15" s="68"/>
      <c r="F15" s="68"/>
      <c r="G15" s="68"/>
      <c r="H15" s="68"/>
      <c r="I15" s="18"/>
      <c r="J15" s="18"/>
      <c r="K15" s="27" t="s">
        <v>22</v>
      </c>
      <c r="L15" s="51"/>
      <c r="M15" s="51"/>
      <c r="N15" s="51"/>
      <c r="O15" s="51"/>
      <c r="P15" s="51"/>
      <c r="Q15" s="51"/>
      <c r="R15" s="52">
        <f t="shared" si="1"/>
        <v>0</v>
      </c>
      <c r="S15" s="53"/>
      <c r="T15" s="53"/>
      <c r="U15" s="54"/>
      <c r="V15" s="62">
        <f>VLOOKUP(D15,計算データ!B4:C51,2,FALSE)</f>
        <v>0</v>
      </c>
      <c r="W15" s="63"/>
      <c r="X15" s="64"/>
      <c r="Y15" s="62">
        <f t="shared" si="0"/>
        <v>0</v>
      </c>
      <c r="Z15" s="63"/>
      <c r="AA15" s="63"/>
      <c r="AB15" s="65"/>
    </row>
    <row r="16" spans="2:31" ht="24.6" customHeight="1" x14ac:dyDescent="0.2">
      <c r="B16" s="66">
        <v>4</v>
      </c>
      <c r="C16" s="67"/>
      <c r="D16" s="68" t="s">
        <v>22</v>
      </c>
      <c r="E16" s="68"/>
      <c r="F16" s="68"/>
      <c r="G16" s="68"/>
      <c r="H16" s="68"/>
      <c r="I16" s="18"/>
      <c r="J16" s="18"/>
      <c r="K16" s="27" t="s">
        <v>22</v>
      </c>
      <c r="L16" s="51"/>
      <c r="M16" s="51"/>
      <c r="N16" s="51"/>
      <c r="O16" s="51"/>
      <c r="P16" s="51"/>
      <c r="Q16" s="51"/>
      <c r="R16" s="52">
        <f t="shared" si="1"/>
        <v>0</v>
      </c>
      <c r="S16" s="53"/>
      <c r="T16" s="53"/>
      <c r="U16" s="54"/>
      <c r="V16" s="62">
        <f>VLOOKUP(D16,計算データ!B4:C51,2,FALSE)</f>
        <v>0</v>
      </c>
      <c r="W16" s="63"/>
      <c r="X16" s="64"/>
      <c r="Y16" s="62">
        <f t="shared" si="0"/>
        <v>0</v>
      </c>
      <c r="Z16" s="63"/>
      <c r="AA16" s="63"/>
      <c r="AB16" s="65"/>
    </row>
    <row r="17" spans="2:28" ht="24.6" customHeight="1" x14ac:dyDescent="0.2">
      <c r="B17" s="66">
        <v>5</v>
      </c>
      <c r="C17" s="67"/>
      <c r="D17" s="68" t="s">
        <v>22</v>
      </c>
      <c r="E17" s="68"/>
      <c r="F17" s="68"/>
      <c r="G17" s="68"/>
      <c r="H17" s="68"/>
      <c r="I17" s="18"/>
      <c r="J17" s="18"/>
      <c r="K17" s="27" t="s">
        <v>22</v>
      </c>
      <c r="L17" s="51"/>
      <c r="M17" s="51"/>
      <c r="N17" s="51"/>
      <c r="O17" s="51"/>
      <c r="P17" s="51"/>
      <c r="Q17" s="51"/>
      <c r="R17" s="52">
        <f t="shared" si="1"/>
        <v>0</v>
      </c>
      <c r="S17" s="53"/>
      <c r="T17" s="53"/>
      <c r="U17" s="54"/>
      <c r="V17" s="62">
        <f>VLOOKUP(D17,計算データ!B4:C51,2,FALSE)</f>
        <v>0</v>
      </c>
      <c r="W17" s="63"/>
      <c r="X17" s="64"/>
      <c r="Y17" s="62">
        <f t="shared" si="0"/>
        <v>0</v>
      </c>
      <c r="Z17" s="63"/>
      <c r="AA17" s="63"/>
      <c r="AB17" s="65"/>
    </row>
    <row r="18" spans="2:28" ht="24.6" customHeight="1" x14ac:dyDescent="0.2">
      <c r="B18" s="66">
        <v>6</v>
      </c>
      <c r="C18" s="67"/>
      <c r="D18" s="68" t="s">
        <v>22</v>
      </c>
      <c r="E18" s="68"/>
      <c r="F18" s="68"/>
      <c r="G18" s="68"/>
      <c r="H18" s="68"/>
      <c r="I18" s="18"/>
      <c r="J18" s="18"/>
      <c r="K18" s="27" t="s">
        <v>22</v>
      </c>
      <c r="L18" s="51"/>
      <c r="M18" s="51"/>
      <c r="N18" s="51"/>
      <c r="O18" s="51"/>
      <c r="P18" s="51"/>
      <c r="Q18" s="51"/>
      <c r="R18" s="52">
        <f t="shared" si="1"/>
        <v>0</v>
      </c>
      <c r="S18" s="53"/>
      <c r="T18" s="53"/>
      <c r="U18" s="54"/>
      <c r="V18" s="62">
        <f>VLOOKUP(D18,計算データ!B4:C51,2,FALSE)</f>
        <v>0</v>
      </c>
      <c r="W18" s="63"/>
      <c r="X18" s="64"/>
      <c r="Y18" s="62">
        <f t="shared" si="0"/>
        <v>0</v>
      </c>
      <c r="Z18" s="63"/>
      <c r="AA18" s="63"/>
      <c r="AB18" s="65"/>
    </row>
    <row r="19" spans="2:28" ht="24.6" customHeight="1" x14ac:dyDescent="0.2">
      <c r="B19" s="66">
        <v>7</v>
      </c>
      <c r="C19" s="67"/>
      <c r="D19" s="68" t="s">
        <v>22</v>
      </c>
      <c r="E19" s="68"/>
      <c r="F19" s="68"/>
      <c r="G19" s="68"/>
      <c r="H19" s="68"/>
      <c r="I19" s="18"/>
      <c r="J19" s="18"/>
      <c r="K19" s="27" t="s">
        <v>22</v>
      </c>
      <c r="L19" s="51"/>
      <c r="M19" s="51"/>
      <c r="N19" s="51"/>
      <c r="O19" s="51"/>
      <c r="P19" s="51"/>
      <c r="Q19" s="51"/>
      <c r="R19" s="52">
        <f t="shared" si="1"/>
        <v>0</v>
      </c>
      <c r="S19" s="53"/>
      <c r="T19" s="53"/>
      <c r="U19" s="54"/>
      <c r="V19" s="62">
        <f>VLOOKUP(D19,計算データ!B4:C51,2,FALSE)</f>
        <v>0</v>
      </c>
      <c r="W19" s="63"/>
      <c r="X19" s="64"/>
      <c r="Y19" s="62">
        <f t="shared" si="0"/>
        <v>0</v>
      </c>
      <c r="Z19" s="63"/>
      <c r="AA19" s="63"/>
      <c r="AB19" s="65"/>
    </row>
    <row r="20" spans="2:28" ht="24.6" customHeight="1" x14ac:dyDescent="0.2">
      <c r="B20" s="66">
        <v>8</v>
      </c>
      <c r="C20" s="67"/>
      <c r="D20" s="68" t="s">
        <v>22</v>
      </c>
      <c r="E20" s="68"/>
      <c r="F20" s="68"/>
      <c r="G20" s="68"/>
      <c r="H20" s="68"/>
      <c r="I20" s="18"/>
      <c r="J20" s="18"/>
      <c r="K20" s="27" t="s">
        <v>22</v>
      </c>
      <c r="L20" s="51"/>
      <c r="M20" s="51"/>
      <c r="N20" s="51"/>
      <c r="O20" s="51"/>
      <c r="P20" s="51"/>
      <c r="Q20" s="51"/>
      <c r="R20" s="52">
        <f t="shared" si="1"/>
        <v>0</v>
      </c>
      <c r="S20" s="53"/>
      <c r="T20" s="53"/>
      <c r="U20" s="54"/>
      <c r="V20" s="62">
        <f>VLOOKUP(D20,計算データ!B4:C51,2,FALSE)</f>
        <v>0</v>
      </c>
      <c r="W20" s="63"/>
      <c r="X20" s="64"/>
      <c r="Y20" s="62">
        <f t="shared" si="0"/>
        <v>0</v>
      </c>
      <c r="Z20" s="63"/>
      <c r="AA20" s="63"/>
      <c r="AB20" s="65"/>
    </row>
    <row r="21" spans="2:28" ht="24.6" customHeight="1" x14ac:dyDescent="0.2">
      <c r="B21" s="66">
        <v>9</v>
      </c>
      <c r="C21" s="67"/>
      <c r="D21" s="68" t="s">
        <v>22</v>
      </c>
      <c r="E21" s="68"/>
      <c r="F21" s="68"/>
      <c r="G21" s="68"/>
      <c r="H21" s="68"/>
      <c r="I21" s="18"/>
      <c r="J21" s="18"/>
      <c r="K21" s="27" t="s">
        <v>22</v>
      </c>
      <c r="L21" s="51"/>
      <c r="M21" s="51"/>
      <c r="N21" s="51"/>
      <c r="O21" s="51"/>
      <c r="P21" s="51"/>
      <c r="Q21" s="51"/>
      <c r="R21" s="52">
        <f t="shared" si="1"/>
        <v>0</v>
      </c>
      <c r="S21" s="53"/>
      <c r="T21" s="53"/>
      <c r="U21" s="54"/>
      <c r="V21" s="62">
        <f>VLOOKUP(D21,計算データ!B4:C51,2,FALSE)</f>
        <v>0</v>
      </c>
      <c r="W21" s="63"/>
      <c r="X21" s="64"/>
      <c r="Y21" s="62">
        <f t="shared" si="0"/>
        <v>0</v>
      </c>
      <c r="Z21" s="63"/>
      <c r="AA21" s="63"/>
      <c r="AB21" s="65"/>
    </row>
    <row r="22" spans="2:28" ht="24.6" customHeight="1" x14ac:dyDescent="0.2">
      <c r="B22" s="66">
        <v>10</v>
      </c>
      <c r="C22" s="67"/>
      <c r="D22" s="68" t="s">
        <v>22</v>
      </c>
      <c r="E22" s="68"/>
      <c r="F22" s="68"/>
      <c r="G22" s="68"/>
      <c r="H22" s="68"/>
      <c r="I22" s="18"/>
      <c r="J22" s="18"/>
      <c r="K22" s="27" t="s">
        <v>22</v>
      </c>
      <c r="L22" s="51"/>
      <c r="M22" s="51"/>
      <c r="N22" s="51"/>
      <c r="O22" s="51"/>
      <c r="P22" s="51"/>
      <c r="Q22" s="51"/>
      <c r="R22" s="52">
        <f t="shared" si="1"/>
        <v>0</v>
      </c>
      <c r="S22" s="53"/>
      <c r="T22" s="53"/>
      <c r="U22" s="54"/>
      <c r="V22" s="62">
        <f>VLOOKUP(D22,計算データ!B4:C51,2,FALSE)</f>
        <v>0</v>
      </c>
      <c r="W22" s="63"/>
      <c r="X22" s="64"/>
      <c r="Y22" s="62">
        <f t="shared" si="0"/>
        <v>0</v>
      </c>
      <c r="Z22" s="63"/>
      <c r="AA22" s="63"/>
      <c r="AB22" s="65"/>
    </row>
    <row r="23" spans="2:28" ht="24.6" customHeight="1" x14ac:dyDescent="0.2">
      <c r="B23" s="66">
        <v>11</v>
      </c>
      <c r="C23" s="67"/>
      <c r="D23" s="68" t="s">
        <v>22</v>
      </c>
      <c r="E23" s="68"/>
      <c r="F23" s="68"/>
      <c r="G23" s="68"/>
      <c r="H23" s="68"/>
      <c r="I23" s="18"/>
      <c r="J23" s="18"/>
      <c r="K23" s="27" t="s">
        <v>22</v>
      </c>
      <c r="L23" s="51"/>
      <c r="M23" s="51"/>
      <c r="N23" s="51"/>
      <c r="O23" s="51"/>
      <c r="P23" s="51"/>
      <c r="Q23" s="51"/>
      <c r="R23" s="52">
        <f t="shared" si="1"/>
        <v>0</v>
      </c>
      <c r="S23" s="53"/>
      <c r="T23" s="53"/>
      <c r="U23" s="54"/>
      <c r="V23" s="62">
        <f>VLOOKUP(D23,計算データ!B4:C51,2,FALSE)</f>
        <v>0</v>
      </c>
      <c r="W23" s="63"/>
      <c r="X23" s="64"/>
      <c r="Y23" s="62">
        <f t="shared" si="0"/>
        <v>0</v>
      </c>
      <c r="Z23" s="63"/>
      <c r="AA23" s="63"/>
      <c r="AB23" s="65"/>
    </row>
    <row r="24" spans="2:28" ht="24.6" customHeight="1" x14ac:dyDescent="0.2">
      <c r="B24" s="66">
        <v>12</v>
      </c>
      <c r="C24" s="67"/>
      <c r="D24" s="68" t="s">
        <v>22</v>
      </c>
      <c r="E24" s="68"/>
      <c r="F24" s="68"/>
      <c r="G24" s="68"/>
      <c r="H24" s="68"/>
      <c r="I24" s="18"/>
      <c r="J24" s="18"/>
      <c r="K24" s="27" t="s">
        <v>22</v>
      </c>
      <c r="L24" s="51"/>
      <c r="M24" s="51"/>
      <c r="N24" s="51"/>
      <c r="O24" s="51"/>
      <c r="P24" s="51"/>
      <c r="Q24" s="51"/>
      <c r="R24" s="52">
        <f t="shared" si="1"/>
        <v>0</v>
      </c>
      <c r="S24" s="53"/>
      <c r="T24" s="53"/>
      <c r="U24" s="54"/>
      <c r="V24" s="62">
        <f>VLOOKUP(D24,計算データ!B4:C51,2,FALSE)</f>
        <v>0</v>
      </c>
      <c r="W24" s="63"/>
      <c r="X24" s="64"/>
      <c r="Y24" s="62">
        <f t="shared" si="0"/>
        <v>0</v>
      </c>
      <c r="Z24" s="63"/>
      <c r="AA24" s="63"/>
      <c r="AB24" s="65"/>
    </row>
    <row r="25" spans="2:28" ht="24.6" customHeight="1" x14ac:dyDescent="0.2">
      <c r="B25" s="66">
        <v>13</v>
      </c>
      <c r="C25" s="67"/>
      <c r="D25" s="68" t="s">
        <v>22</v>
      </c>
      <c r="E25" s="68"/>
      <c r="F25" s="68"/>
      <c r="G25" s="68"/>
      <c r="H25" s="68"/>
      <c r="I25" s="18"/>
      <c r="J25" s="18"/>
      <c r="K25" s="27" t="s">
        <v>22</v>
      </c>
      <c r="L25" s="51"/>
      <c r="M25" s="51"/>
      <c r="N25" s="51"/>
      <c r="O25" s="51"/>
      <c r="P25" s="51"/>
      <c r="Q25" s="51"/>
      <c r="R25" s="52">
        <f t="shared" si="1"/>
        <v>0</v>
      </c>
      <c r="S25" s="53"/>
      <c r="T25" s="53"/>
      <c r="U25" s="54"/>
      <c r="V25" s="62">
        <f>VLOOKUP(D25,計算データ!B4:C51,2,FALSE)</f>
        <v>0</v>
      </c>
      <c r="W25" s="63"/>
      <c r="X25" s="64"/>
      <c r="Y25" s="62">
        <f t="shared" si="0"/>
        <v>0</v>
      </c>
      <c r="Z25" s="63"/>
      <c r="AA25" s="63"/>
      <c r="AB25" s="65"/>
    </row>
    <row r="26" spans="2:28" ht="24.6" customHeight="1" x14ac:dyDescent="0.2">
      <c r="B26" s="66">
        <v>14</v>
      </c>
      <c r="C26" s="67"/>
      <c r="D26" s="68" t="s">
        <v>22</v>
      </c>
      <c r="E26" s="68"/>
      <c r="F26" s="68"/>
      <c r="G26" s="68"/>
      <c r="H26" s="68"/>
      <c r="I26" s="18"/>
      <c r="J26" s="18"/>
      <c r="K26" s="27" t="s">
        <v>22</v>
      </c>
      <c r="L26" s="51"/>
      <c r="M26" s="51"/>
      <c r="N26" s="51"/>
      <c r="O26" s="51"/>
      <c r="P26" s="51"/>
      <c r="Q26" s="51"/>
      <c r="R26" s="52">
        <f t="shared" si="1"/>
        <v>0</v>
      </c>
      <c r="S26" s="53"/>
      <c r="T26" s="53"/>
      <c r="U26" s="54"/>
      <c r="V26" s="62">
        <f>VLOOKUP(D26,計算データ!B4:C51,2,FALSE)</f>
        <v>0</v>
      </c>
      <c r="W26" s="63"/>
      <c r="X26" s="64"/>
      <c r="Y26" s="62">
        <f t="shared" si="0"/>
        <v>0</v>
      </c>
      <c r="Z26" s="63"/>
      <c r="AA26" s="63"/>
      <c r="AB26" s="65"/>
    </row>
    <row r="27" spans="2:28" ht="24.6" customHeight="1" x14ac:dyDescent="0.2">
      <c r="B27" s="66">
        <v>15</v>
      </c>
      <c r="C27" s="67"/>
      <c r="D27" s="68" t="s">
        <v>22</v>
      </c>
      <c r="E27" s="68"/>
      <c r="F27" s="68"/>
      <c r="G27" s="68"/>
      <c r="H27" s="68"/>
      <c r="I27" s="18"/>
      <c r="J27" s="18"/>
      <c r="K27" s="27" t="s">
        <v>22</v>
      </c>
      <c r="L27" s="51"/>
      <c r="M27" s="51"/>
      <c r="N27" s="51"/>
      <c r="O27" s="51"/>
      <c r="P27" s="51"/>
      <c r="Q27" s="51"/>
      <c r="R27" s="52">
        <f t="shared" si="1"/>
        <v>0</v>
      </c>
      <c r="S27" s="53"/>
      <c r="T27" s="53"/>
      <c r="U27" s="54"/>
      <c r="V27" s="62">
        <f>VLOOKUP(D27,計算データ!B4:C51,2,FALSE)</f>
        <v>0</v>
      </c>
      <c r="W27" s="63"/>
      <c r="X27" s="64"/>
      <c r="Y27" s="62">
        <f t="shared" si="0"/>
        <v>0</v>
      </c>
      <c r="Z27" s="63"/>
      <c r="AA27" s="63"/>
      <c r="AB27" s="65"/>
    </row>
    <row r="28" spans="2:28" ht="24.6" customHeight="1" x14ac:dyDescent="0.2">
      <c r="B28" s="66">
        <v>16</v>
      </c>
      <c r="C28" s="67"/>
      <c r="D28" s="68" t="s">
        <v>22</v>
      </c>
      <c r="E28" s="68"/>
      <c r="F28" s="68"/>
      <c r="G28" s="68"/>
      <c r="H28" s="68"/>
      <c r="I28" s="18"/>
      <c r="J28" s="18"/>
      <c r="K28" s="27" t="s">
        <v>22</v>
      </c>
      <c r="L28" s="51"/>
      <c r="M28" s="51"/>
      <c r="N28" s="51"/>
      <c r="O28" s="51"/>
      <c r="P28" s="51"/>
      <c r="Q28" s="51"/>
      <c r="R28" s="52">
        <f t="shared" si="1"/>
        <v>0</v>
      </c>
      <c r="S28" s="53"/>
      <c r="T28" s="53"/>
      <c r="U28" s="54"/>
      <c r="V28" s="62">
        <f>VLOOKUP(D28,計算データ!B4:C51,2,FALSE)</f>
        <v>0</v>
      </c>
      <c r="W28" s="63"/>
      <c r="X28" s="64"/>
      <c r="Y28" s="62">
        <f t="shared" si="0"/>
        <v>0</v>
      </c>
      <c r="Z28" s="63"/>
      <c r="AA28" s="63"/>
      <c r="AB28" s="65"/>
    </row>
    <row r="29" spans="2:28" ht="24.6" customHeight="1" x14ac:dyDescent="0.2">
      <c r="B29" s="66">
        <v>17</v>
      </c>
      <c r="C29" s="67"/>
      <c r="D29" s="68" t="s">
        <v>22</v>
      </c>
      <c r="E29" s="68"/>
      <c r="F29" s="68"/>
      <c r="G29" s="68"/>
      <c r="H29" s="68"/>
      <c r="I29" s="18"/>
      <c r="J29" s="18"/>
      <c r="K29" s="27" t="s">
        <v>22</v>
      </c>
      <c r="L29" s="51"/>
      <c r="M29" s="51"/>
      <c r="N29" s="51"/>
      <c r="O29" s="51"/>
      <c r="P29" s="51"/>
      <c r="Q29" s="51"/>
      <c r="R29" s="52">
        <f t="shared" si="1"/>
        <v>0</v>
      </c>
      <c r="S29" s="53"/>
      <c r="T29" s="53"/>
      <c r="U29" s="54"/>
      <c r="V29" s="62">
        <f>VLOOKUP(D29,計算データ!B4:C51,2,FALSE)</f>
        <v>0</v>
      </c>
      <c r="W29" s="63"/>
      <c r="X29" s="64"/>
      <c r="Y29" s="62">
        <f t="shared" si="0"/>
        <v>0</v>
      </c>
      <c r="Z29" s="63"/>
      <c r="AA29" s="63"/>
      <c r="AB29" s="65"/>
    </row>
    <row r="30" spans="2:28" ht="24.6" customHeight="1" x14ac:dyDescent="0.2">
      <c r="B30" s="66">
        <v>18</v>
      </c>
      <c r="C30" s="67"/>
      <c r="D30" s="68" t="s">
        <v>22</v>
      </c>
      <c r="E30" s="68"/>
      <c r="F30" s="68"/>
      <c r="G30" s="68"/>
      <c r="H30" s="68"/>
      <c r="I30" s="18"/>
      <c r="J30" s="18"/>
      <c r="K30" s="27" t="s">
        <v>22</v>
      </c>
      <c r="L30" s="51"/>
      <c r="M30" s="51"/>
      <c r="N30" s="51"/>
      <c r="O30" s="51"/>
      <c r="P30" s="51"/>
      <c r="Q30" s="51"/>
      <c r="R30" s="52">
        <f t="shared" si="1"/>
        <v>0</v>
      </c>
      <c r="S30" s="53"/>
      <c r="T30" s="53"/>
      <c r="U30" s="54"/>
      <c r="V30" s="62">
        <f>VLOOKUP(D30,計算データ!B4:C51,2,FALSE)</f>
        <v>0</v>
      </c>
      <c r="W30" s="63"/>
      <c r="X30" s="64"/>
      <c r="Y30" s="62">
        <f t="shared" si="0"/>
        <v>0</v>
      </c>
      <c r="Z30" s="63"/>
      <c r="AA30" s="63"/>
      <c r="AB30" s="65"/>
    </row>
    <row r="31" spans="2:28" ht="24.6" customHeight="1" x14ac:dyDescent="0.2">
      <c r="B31" s="66">
        <v>19</v>
      </c>
      <c r="C31" s="67"/>
      <c r="D31" s="68" t="s">
        <v>22</v>
      </c>
      <c r="E31" s="68"/>
      <c r="F31" s="68"/>
      <c r="G31" s="68"/>
      <c r="H31" s="68"/>
      <c r="I31" s="18"/>
      <c r="J31" s="18"/>
      <c r="K31" s="27" t="s">
        <v>22</v>
      </c>
      <c r="L31" s="51"/>
      <c r="M31" s="51"/>
      <c r="N31" s="51"/>
      <c r="O31" s="51"/>
      <c r="P31" s="51"/>
      <c r="Q31" s="51"/>
      <c r="R31" s="52">
        <f t="shared" si="1"/>
        <v>0</v>
      </c>
      <c r="S31" s="53"/>
      <c r="T31" s="53"/>
      <c r="U31" s="54"/>
      <c r="V31" s="62">
        <f>VLOOKUP(D31,計算データ!B4:C51,2,FALSE)</f>
        <v>0</v>
      </c>
      <c r="W31" s="63"/>
      <c r="X31" s="64"/>
      <c r="Y31" s="62">
        <f t="shared" si="0"/>
        <v>0</v>
      </c>
      <c r="Z31" s="63"/>
      <c r="AA31" s="63"/>
      <c r="AB31" s="65"/>
    </row>
    <row r="32" spans="2:28" ht="24.6" customHeight="1" x14ac:dyDescent="0.2">
      <c r="B32" s="66">
        <v>20</v>
      </c>
      <c r="C32" s="67"/>
      <c r="D32" s="68" t="s">
        <v>22</v>
      </c>
      <c r="E32" s="68"/>
      <c r="F32" s="68"/>
      <c r="G32" s="68"/>
      <c r="H32" s="68"/>
      <c r="I32" s="18"/>
      <c r="J32" s="18"/>
      <c r="K32" s="27" t="s">
        <v>22</v>
      </c>
      <c r="L32" s="51"/>
      <c r="M32" s="51"/>
      <c r="N32" s="51"/>
      <c r="O32" s="51"/>
      <c r="P32" s="51"/>
      <c r="Q32" s="51"/>
      <c r="R32" s="52">
        <f t="shared" si="1"/>
        <v>0</v>
      </c>
      <c r="S32" s="53"/>
      <c r="T32" s="53"/>
      <c r="U32" s="54"/>
      <c r="V32" s="62">
        <f>VLOOKUP(D32,計算データ!B4:C51,2,FALSE)</f>
        <v>0</v>
      </c>
      <c r="W32" s="63"/>
      <c r="X32" s="64"/>
      <c r="Y32" s="62">
        <f t="shared" si="0"/>
        <v>0</v>
      </c>
      <c r="Z32" s="63"/>
      <c r="AA32" s="63"/>
      <c r="AB32" s="65"/>
    </row>
    <row r="33" spans="2:28" ht="24.6" customHeight="1" x14ac:dyDescent="0.2">
      <c r="B33" s="66">
        <v>21</v>
      </c>
      <c r="C33" s="67"/>
      <c r="D33" s="68" t="s">
        <v>22</v>
      </c>
      <c r="E33" s="68"/>
      <c r="F33" s="68"/>
      <c r="G33" s="68"/>
      <c r="H33" s="68"/>
      <c r="I33" s="18"/>
      <c r="J33" s="18"/>
      <c r="K33" s="27" t="s">
        <v>22</v>
      </c>
      <c r="L33" s="51"/>
      <c r="M33" s="51"/>
      <c r="N33" s="51"/>
      <c r="O33" s="51"/>
      <c r="P33" s="51"/>
      <c r="Q33" s="51"/>
      <c r="R33" s="52">
        <f t="shared" si="1"/>
        <v>0</v>
      </c>
      <c r="S33" s="53"/>
      <c r="T33" s="53"/>
      <c r="U33" s="54"/>
      <c r="V33" s="62">
        <f>VLOOKUP(D33,計算データ!B4:C51,2,FALSE)</f>
        <v>0</v>
      </c>
      <c r="W33" s="63"/>
      <c r="X33" s="64"/>
      <c r="Y33" s="62">
        <f t="shared" si="0"/>
        <v>0</v>
      </c>
      <c r="Z33" s="63"/>
      <c r="AA33" s="63"/>
      <c r="AB33" s="65"/>
    </row>
    <row r="34" spans="2:28" ht="24.6" customHeight="1" x14ac:dyDescent="0.2">
      <c r="B34" s="66">
        <v>22</v>
      </c>
      <c r="C34" s="67"/>
      <c r="D34" s="68" t="s">
        <v>22</v>
      </c>
      <c r="E34" s="68"/>
      <c r="F34" s="68"/>
      <c r="G34" s="68"/>
      <c r="H34" s="68"/>
      <c r="I34" s="18"/>
      <c r="J34" s="18"/>
      <c r="K34" s="27" t="s">
        <v>22</v>
      </c>
      <c r="L34" s="51"/>
      <c r="M34" s="51"/>
      <c r="N34" s="51"/>
      <c r="O34" s="51"/>
      <c r="P34" s="51"/>
      <c r="Q34" s="51"/>
      <c r="R34" s="52">
        <f t="shared" si="1"/>
        <v>0</v>
      </c>
      <c r="S34" s="53"/>
      <c r="T34" s="53"/>
      <c r="U34" s="54"/>
      <c r="V34" s="62">
        <f>VLOOKUP(D34,計算データ!B4:C51,2,FALSE)</f>
        <v>0</v>
      </c>
      <c r="W34" s="63"/>
      <c r="X34" s="64"/>
      <c r="Y34" s="62">
        <f t="shared" si="0"/>
        <v>0</v>
      </c>
      <c r="Z34" s="63"/>
      <c r="AA34" s="63"/>
      <c r="AB34" s="65"/>
    </row>
    <row r="35" spans="2:28" ht="24.6" customHeight="1" x14ac:dyDescent="0.2">
      <c r="B35" s="66">
        <v>23</v>
      </c>
      <c r="C35" s="67"/>
      <c r="D35" s="68" t="s">
        <v>22</v>
      </c>
      <c r="E35" s="68"/>
      <c r="F35" s="68"/>
      <c r="G35" s="68"/>
      <c r="H35" s="68"/>
      <c r="I35" s="18"/>
      <c r="J35" s="18"/>
      <c r="K35" s="27" t="s">
        <v>22</v>
      </c>
      <c r="L35" s="51"/>
      <c r="M35" s="51"/>
      <c r="N35" s="51"/>
      <c r="O35" s="51"/>
      <c r="P35" s="51"/>
      <c r="Q35" s="51"/>
      <c r="R35" s="52">
        <f t="shared" si="1"/>
        <v>0</v>
      </c>
      <c r="S35" s="53"/>
      <c r="T35" s="53"/>
      <c r="U35" s="54"/>
      <c r="V35" s="62">
        <f>VLOOKUP(D35,計算データ!B4:C51,2,FALSE)</f>
        <v>0</v>
      </c>
      <c r="W35" s="63"/>
      <c r="X35" s="64"/>
      <c r="Y35" s="62">
        <f t="shared" si="0"/>
        <v>0</v>
      </c>
      <c r="Z35" s="63"/>
      <c r="AA35" s="63"/>
      <c r="AB35" s="65"/>
    </row>
    <row r="36" spans="2:28" ht="24.6" customHeight="1" x14ac:dyDescent="0.2">
      <c r="B36" s="66">
        <v>24</v>
      </c>
      <c r="C36" s="67"/>
      <c r="D36" s="68" t="s">
        <v>22</v>
      </c>
      <c r="E36" s="68"/>
      <c r="F36" s="68"/>
      <c r="G36" s="68"/>
      <c r="H36" s="68"/>
      <c r="I36" s="18"/>
      <c r="J36" s="18"/>
      <c r="K36" s="27" t="s">
        <v>22</v>
      </c>
      <c r="L36" s="51"/>
      <c r="M36" s="51"/>
      <c r="N36" s="51"/>
      <c r="O36" s="51"/>
      <c r="P36" s="51"/>
      <c r="Q36" s="51"/>
      <c r="R36" s="52">
        <f t="shared" si="1"/>
        <v>0</v>
      </c>
      <c r="S36" s="53"/>
      <c r="T36" s="53"/>
      <c r="U36" s="54"/>
      <c r="V36" s="62">
        <f>VLOOKUP(D36,計算データ!B4:C51,2,FALSE)</f>
        <v>0</v>
      </c>
      <c r="W36" s="63"/>
      <c r="X36" s="64"/>
      <c r="Y36" s="62">
        <f t="shared" si="0"/>
        <v>0</v>
      </c>
      <c r="Z36" s="63"/>
      <c r="AA36" s="63"/>
      <c r="AB36" s="65"/>
    </row>
    <row r="37" spans="2:28" ht="24.6" customHeight="1" x14ac:dyDescent="0.2">
      <c r="B37" s="66">
        <v>25</v>
      </c>
      <c r="C37" s="67"/>
      <c r="D37" s="68" t="s">
        <v>22</v>
      </c>
      <c r="E37" s="68"/>
      <c r="F37" s="68"/>
      <c r="G37" s="68"/>
      <c r="H37" s="68"/>
      <c r="I37" s="18"/>
      <c r="J37" s="18"/>
      <c r="K37" s="27" t="s">
        <v>22</v>
      </c>
      <c r="L37" s="51"/>
      <c r="M37" s="51"/>
      <c r="N37" s="51"/>
      <c r="O37" s="51"/>
      <c r="P37" s="51"/>
      <c r="Q37" s="51"/>
      <c r="R37" s="52">
        <f t="shared" si="1"/>
        <v>0</v>
      </c>
      <c r="S37" s="53"/>
      <c r="T37" s="53"/>
      <c r="U37" s="54"/>
      <c r="V37" s="62">
        <f>VLOOKUP(D37,計算データ!B4:C51,2,FALSE)</f>
        <v>0</v>
      </c>
      <c r="W37" s="63"/>
      <c r="X37" s="64"/>
      <c r="Y37" s="62">
        <f t="shared" si="0"/>
        <v>0</v>
      </c>
      <c r="Z37" s="63"/>
      <c r="AA37" s="63"/>
      <c r="AB37" s="65"/>
    </row>
    <row r="38" spans="2:28" ht="24.6" customHeight="1" x14ac:dyDescent="0.2">
      <c r="B38" s="66">
        <v>26</v>
      </c>
      <c r="C38" s="67"/>
      <c r="D38" s="68" t="s">
        <v>22</v>
      </c>
      <c r="E38" s="68"/>
      <c r="F38" s="68"/>
      <c r="G38" s="68"/>
      <c r="H38" s="68"/>
      <c r="I38" s="18"/>
      <c r="J38" s="18"/>
      <c r="K38" s="27" t="s">
        <v>22</v>
      </c>
      <c r="L38" s="51"/>
      <c r="M38" s="51"/>
      <c r="N38" s="51"/>
      <c r="O38" s="51"/>
      <c r="P38" s="51"/>
      <c r="Q38" s="51"/>
      <c r="R38" s="52">
        <f t="shared" si="1"/>
        <v>0</v>
      </c>
      <c r="S38" s="53"/>
      <c r="T38" s="53"/>
      <c r="U38" s="54"/>
      <c r="V38" s="62">
        <f>VLOOKUP(D38,計算データ!B4:C51,2,FALSE)</f>
        <v>0</v>
      </c>
      <c r="W38" s="63"/>
      <c r="X38" s="64"/>
      <c r="Y38" s="62">
        <f t="shared" si="0"/>
        <v>0</v>
      </c>
      <c r="Z38" s="63"/>
      <c r="AA38" s="63"/>
      <c r="AB38" s="65"/>
    </row>
    <row r="39" spans="2:28" ht="24.6" customHeight="1" x14ac:dyDescent="0.2">
      <c r="B39" s="66">
        <v>27</v>
      </c>
      <c r="C39" s="67"/>
      <c r="D39" s="68" t="s">
        <v>22</v>
      </c>
      <c r="E39" s="68"/>
      <c r="F39" s="68"/>
      <c r="G39" s="68"/>
      <c r="H39" s="68"/>
      <c r="I39" s="18"/>
      <c r="J39" s="18"/>
      <c r="K39" s="27" t="s">
        <v>22</v>
      </c>
      <c r="L39" s="51"/>
      <c r="M39" s="51"/>
      <c r="N39" s="51"/>
      <c r="O39" s="51"/>
      <c r="P39" s="51"/>
      <c r="Q39" s="51"/>
      <c r="R39" s="52">
        <f t="shared" si="1"/>
        <v>0</v>
      </c>
      <c r="S39" s="53"/>
      <c r="T39" s="53"/>
      <c r="U39" s="54"/>
      <c r="V39" s="62">
        <f>VLOOKUP(D39,計算データ!B4:C51,2,FALSE)</f>
        <v>0</v>
      </c>
      <c r="W39" s="63"/>
      <c r="X39" s="64"/>
      <c r="Y39" s="62">
        <f t="shared" si="0"/>
        <v>0</v>
      </c>
      <c r="Z39" s="63"/>
      <c r="AA39" s="63"/>
      <c r="AB39" s="65"/>
    </row>
    <row r="40" spans="2:28" ht="24.6" customHeight="1" x14ac:dyDescent="0.2">
      <c r="B40" s="66">
        <v>28</v>
      </c>
      <c r="C40" s="67"/>
      <c r="D40" s="68" t="s">
        <v>22</v>
      </c>
      <c r="E40" s="68"/>
      <c r="F40" s="68"/>
      <c r="G40" s="68"/>
      <c r="H40" s="68"/>
      <c r="I40" s="18"/>
      <c r="J40" s="18"/>
      <c r="K40" s="27" t="s">
        <v>22</v>
      </c>
      <c r="L40" s="51"/>
      <c r="M40" s="51"/>
      <c r="N40" s="51"/>
      <c r="O40" s="51"/>
      <c r="P40" s="51"/>
      <c r="Q40" s="51"/>
      <c r="R40" s="52">
        <f t="shared" si="1"/>
        <v>0</v>
      </c>
      <c r="S40" s="53"/>
      <c r="T40" s="53"/>
      <c r="U40" s="54"/>
      <c r="V40" s="62">
        <f>VLOOKUP(D40,計算データ!B4:C51,2,FALSE)</f>
        <v>0</v>
      </c>
      <c r="W40" s="63"/>
      <c r="X40" s="64"/>
      <c r="Y40" s="62">
        <f t="shared" si="0"/>
        <v>0</v>
      </c>
      <c r="Z40" s="63"/>
      <c r="AA40" s="63"/>
      <c r="AB40" s="65"/>
    </row>
    <row r="41" spans="2:28" ht="24.6" customHeight="1" x14ac:dyDescent="0.2">
      <c r="B41" s="66">
        <v>29</v>
      </c>
      <c r="C41" s="67"/>
      <c r="D41" s="68" t="s">
        <v>22</v>
      </c>
      <c r="E41" s="68"/>
      <c r="F41" s="68"/>
      <c r="G41" s="68"/>
      <c r="H41" s="68"/>
      <c r="I41" s="18"/>
      <c r="J41" s="18"/>
      <c r="K41" s="27" t="s">
        <v>22</v>
      </c>
      <c r="L41" s="51"/>
      <c r="M41" s="51"/>
      <c r="N41" s="51"/>
      <c r="O41" s="51"/>
      <c r="P41" s="51"/>
      <c r="Q41" s="51"/>
      <c r="R41" s="52">
        <f t="shared" si="1"/>
        <v>0</v>
      </c>
      <c r="S41" s="53"/>
      <c r="T41" s="53"/>
      <c r="U41" s="54"/>
      <c r="V41" s="62">
        <f>VLOOKUP(D41,計算データ!B4:C51,2,FALSE)</f>
        <v>0</v>
      </c>
      <c r="W41" s="63"/>
      <c r="X41" s="64"/>
      <c r="Y41" s="62">
        <f t="shared" si="0"/>
        <v>0</v>
      </c>
      <c r="Z41" s="63"/>
      <c r="AA41" s="63"/>
      <c r="AB41" s="65"/>
    </row>
    <row r="42" spans="2:28" ht="24.6" customHeight="1" x14ac:dyDescent="0.2">
      <c r="B42" s="66">
        <v>30</v>
      </c>
      <c r="C42" s="67"/>
      <c r="D42" s="68" t="s">
        <v>22</v>
      </c>
      <c r="E42" s="68"/>
      <c r="F42" s="68"/>
      <c r="G42" s="68"/>
      <c r="H42" s="68"/>
      <c r="I42" s="18"/>
      <c r="J42" s="18"/>
      <c r="K42" s="27" t="s">
        <v>22</v>
      </c>
      <c r="L42" s="51"/>
      <c r="M42" s="51"/>
      <c r="N42" s="51"/>
      <c r="O42" s="51"/>
      <c r="P42" s="51"/>
      <c r="Q42" s="51"/>
      <c r="R42" s="52">
        <f t="shared" si="1"/>
        <v>0</v>
      </c>
      <c r="S42" s="53"/>
      <c r="T42" s="53"/>
      <c r="U42" s="54"/>
      <c r="V42" s="62">
        <f>VLOOKUP(D42,計算データ!B4:C51,2,FALSE)</f>
        <v>0</v>
      </c>
      <c r="W42" s="63"/>
      <c r="X42" s="64"/>
      <c r="Y42" s="62">
        <f t="shared" si="0"/>
        <v>0</v>
      </c>
      <c r="Z42" s="63"/>
      <c r="AA42" s="63"/>
      <c r="AB42" s="65"/>
    </row>
    <row r="43" spans="2:28" ht="24.6" customHeight="1" x14ac:dyDescent="0.2">
      <c r="B43" s="66">
        <v>31</v>
      </c>
      <c r="C43" s="67"/>
      <c r="D43" s="68" t="s">
        <v>22</v>
      </c>
      <c r="E43" s="68"/>
      <c r="F43" s="68"/>
      <c r="G43" s="68"/>
      <c r="H43" s="68"/>
      <c r="I43" s="18"/>
      <c r="J43" s="18"/>
      <c r="K43" s="27" t="s">
        <v>22</v>
      </c>
      <c r="L43" s="51"/>
      <c r="M43" s="51"/>
      <c r="N43" s="51"/>
      <c r="O43" s="51"/>
      <c r="P43" s="51"/>
      <c r="Q43" s="51"/>
      <c r="R43" s="52">
        <f t="shared" si="1"/>
        <v>0</v>
      </c>
      <c r="S43" s="53"/>
      <c r="T43" s="53"/>
      <c r="U43" s="54"/>
      <c r="V43" s="62">
        <f>VLOOKUP(D43,計算データ!B4:C51,2,FALSE)</f>
        <v>0</v>
      </c>
      <c r="W43" s="63"/>
      <c r="X43" s="64"/>
      <c r="Y43" s="62">
        <f t="shared" si="0"/>
        <v>0</v>
      </c>
      <c r="Z43" s="63"/>
      <c r="AA43" s="63"/>
      <c r="AB43" s="65"/>
    </row>
    <row r="44" spans="2:28" ht="24.6" customHeight="1" x14ac:dyDescent="0.2">
      <c r="B44" s="66">
        <v>32</v>
      </c>
      <c r="C44" s="67"/>
      <c r="D44" s="68" t="s">
        <v>22</v>
      </c>
      <c r="E44" s="68"/>
      <c r="F44" s="68"/>
      <c r="G44" s="68"/>
      <c r="H44" s="68"/>
      <c r="I44" s="18"/>
      <c r="J44" s="18"/>
      <c r="K44" s="27" t="s">
        <v>22</v>
      </c>
      <c r="L44" s="51"/>
      <c r="M44" s="51"/>
      <c r="N44" s="51"/>
      <c r="O44" s="51"/>
      <c r="P44" s="51"/>
      <c r="Q44" s="51"/>
      <c r="R44" s="52">
        <f t="shared" si="1"/>
        <v>0</v>
      </c>
      <c r="S44" s="53"/>
      <c r="T44" s="53"/>
      <c r="U44" s="54"/>
      <c r="V44" s="62">
        <f>VLOOKUP(D44,計算データ!B4:C51,2,FALSE)</f>
        <v>0</v>
      </c>
      <c r="W44" s="63"/>
      <c r="X44" s="64"/>
      <c r="Y44" s="62">
        <f t="shared" si="0"/>
        <v>0</v>
      </c>
      <c r="Z44" s="63"/>
      <c r="AA44" s="63"/>
      <c r="AB44" s="65"/>
    </row>
    <row r="45" spans="2:28" ht="24.6" customHeight="1" x14ac:dyDescent="0.2">
      <c r="B45" s="66">
        <v>33</v>
      </c>
      <c r="C45" s="67"/>
      <c r="D45" s="68" t="s">
        <v>22</v>
      </c>
      <c r="E45" s="68"/>
      <c r="F45" s="68"/>
      <c r="G45" s="68"/>
      <c r="H45" s="68"/>
      <c r="I45" s="18"/>
      <c r="J45" s="18"/>
      <c r="K45" s="27" t="s">
        <v>22</v>
      </c>
      <c r="L45" s="51"/>
      <c r="M45" s="51"/>
      <c r="N45" s="51"/>
      <c r="O45" s="51"/>
      <c r="P45" s="51"/>
      <c r="Q45" s="51"/>
      <c r="R45" s="52">
        <f t="shared" si="1"/>
        <v>0</v>
      </c>
      <c r="S45" s="53"/>
      <c r="T45" s="53"/>
      <c r="U45" s="54"/>
      <c r="V45" s="62">
        <f>VLOOKUP(D45,計算データ!B4:C51,2,FALSE)</f>
        <v>0</v>
      </c>
      <c r="W45" s="63"/>
      <c r="X45" s="64"/>
      <c r="Y45" s="62">
        <f t="shared" si="0"/>
        <v>0</v>
      </c>
      <c r="Z45" s="63"/>
      <c r="AA45" s="63"/>
      <c r="AB45" s="65"/>
    </row>
    <row r="46" spans="2:28" ht="24.6" customHeight="1" x14ac:dyDescent="0.2">
      <c r="B46" s="66">
        <v>34</v>
      </c>
      <c r="C46" s="67"/>
      <c r="D46" s="68" t="s">
        <v>22</v>
      </c>
      <c r="E46" s="68"/>
      <c r="F46" s="68"/>
      <c r="G46" s="68"/>
      <c r="H46" s="68"/>
      <c r="I46" s="18"/>
      <c r="J46" s="18"/>
      <c r="K46" s="27" t="s">
        <v>22</v>
      </c>
      <c r="L46" s="51"/>
      <c r="M46" s="51"/>
      <c r="N46" s="51"/>
      <c r="O46" s="51"/>
      <c r="P46" s="51"/>
      <c r="Q46" s="51"/>
      <c r="R46" s="52">
        <f t="shared" si="1"/>
        <v>0</v>
      </c>
      <c r="S46" s="53"/>
      <c r="T46" s="53"/>
      <c r="U46" s="54"/>
      <c r="V46" s="62">
        <f>VLOOKUP(D46,計算データ!B4:C51,2,FALSE)</f>
        <v>0</v>
      </c>
      <c r="W46" s="63"/>
      <c r="X46" s="64"/>
      <c r="Y46" s="62">
        <f t="shared" si="0"/>
        <v>0</v>
      </c>
      <c r="Z46" s="63"/>
      <c r="AA46" s="63"/>
      <c r="AB46" s="65"/>
    </row>
    <row r="47" spans="2:28" ht="24.6" customHeight="1" x14ac:dyDescent="0.2">
      <c r="B47" s="66">
        <v>35</v>
      </c>
      <c r="C47" s="67"/>
      <c r="D47" s="68" t="s">
        <v>22</v>
      </c>
      <c r="E47" s="68"/>
      <c r="F47" s="68"/>
      <c r="G47" s="68"/>
      <c r="H47" s="68"/>
      <c r="I47" s="18"/>
      <c r="J47" s="18"/>
      <c r="K47" s="27" t="s">
        <v>22</v>
      </c>
      <c r="L47" s="51"/>
      <c r="M47" s="51"/>
      <c r="N47" s="51"/>
      <c r="O47" s="51"/>
      <c r="P47" s="51"/>
      <c r="Q47" s="51"/>
      <c r="R47" s="52">
        <f t="shared" si="1"/>
        <v>0</v>
      </c>
      <c r="S47" s="53"/>
      <c r="T47" s="53"/>
      <c r="U47" s="54"/>
      <c r="V47" s="62">
        <f>VLOOKUP(D47,計算データ!B4:C51,2,FALSE)</f>
        <v>0</v>
      </c>
      <c r="W47" s="63"/>
      <c r="X47" s="64"/>
      <c r="Y47" s="62">
        <f t="shared" si="0"/>
        <v>0</v>
      </c>
      <c r="Z47" s="63"/>
      <c r="AA47" s="63"/>
      <c r="AB47" s="65"/>
    </row>
    <row r="48" spans="2:28" ht="24.6" customHeight="1" x14ac:dyDescent="0.2">
      <c r="B48" s="66">
        <v>36</v>
      </c>
      <c r="C48" s="67"/>
      <c r="D48" s="68" t="s">
        <v>22</v>
      </c>
      <c r="E48" s="68"/>
      <c r="F48" s="68"/>
      <c r="G48" s="68"/>
      <c r="H48" s="68"/>
      <c r="I48" s="18"/>
      <c r="J48" s="18"/>
      <c r="K48" s="27" t="s">
        <v>22</v>
      </c>
      <c r="L48" s="51"/>
      <c r="M48" s="51"/>
      <c r="N48" s="51"/>
      <c r="O48" s="51"/>
      <c r="P48" s="51"/>
      <c r="Q48" s="51"/>
      <c r="R48" s="52">
        <f t="shared" si="1"/>
        <v>0</v>
      </c>
      <c r="S48" s="53"/>
      <c r="T48" s="53"/>
      <c r="U48" s="54"/>
      <c r="V48" s="62">
        <f>VLOOKUP(D48,計算データ!B4:C51,2,FALSE)</f>
        <v>0</v>
      </c>
      <c r="W48" s="63"/>
      <c r="X48" s="64"/>
      <c r="Y48" s="62">
        <f t="shared" si="0"/>
        <v>0</v>
      </c>
      <c r="Z48" s="63"/>
      <c r="AA48" s="63"/>
      <c r="AB48" s="65"/>
    </row>
    <row r="49" spans="2:28" ht="24.6" customHeight="1" x14ac:dyDescent="0.2">
      <c r="B49" s="66">
        <v>37</v>
      </c>
      <c r="C49" s="67"/>
      <c r="D49" s="68" t="s">
        <v>22</v>
      </c>
      <c r="E49" s="68"/>
      <c r="F49" s="68"/>
      <c r="G49" s="68"/>
      <c r="H49" s="68"/>
      <c r="I49" s="18"/>
      <c r="J49" s="18"/>
      <c r="K49" s="27" t="s">
        <v>22</v>
      </c>
      <c r="L49" s="51"/>
      <c r="M49" s="51"/>
      <c r="N49" s="51"/>
      <c r="O49" s="51"/>
      <c r="P49" s="51"/>
      <c r="Q49" s="51"/>
      <c r="R49" s="52">
        <f t="shared" si="1"/>
        <v>0</v>
      </c>
      <c r="S49" s="53"/>
      <c r="T49" s="53"/>
      <c r="U49" s="54"/>
      <c r="V49" s="62">
        <f>VLOOKUP(D49,計算データ!B4:C51,2,FALSE)</f>
        <v>0</v>
      </c>
      <c r="W49" s="63"/>
      <c r="X49" s="64"/>
      <c r="Y49" s="62">
        <f t="shared" si="0"/>
        <v>0</v>
      </c>
      <c r="Z49" s="63"/>
      <c r="AA49" s="63"/>
      <c r="AB49" s="65"/>
    </row>
    <row r="50" spans="2:28" ht="24.6" customHeight="1" x14ac:dyDescent="0.2">
      <c r="B50" s="66">
        <v>38</v>
      </c>
      <c r="C50" s="67"/>
      <c r="D50" s="68" t="s">
        <v>22</v>
      </c>
      <c r="E50" s="68"/>
      <c r="F50" s="68"/>
      <c r="G50" s="68"/>
      <c r="H50" s="68"/>
      <c r="I50" s="18"/>
      <c r="J50" s="18"/>
      <c r="K50" s="27" t="s">
        <v>22</v>
      </c>
      <c r="L50" s="51"/>
      <c r="M50" s="51"/>
      <c r="N50" s="51"/>
      <c r="O50" s="51"/>
      <c r="P50" s="51"/>
      <c r="Q50" s="51"/>
      <c r="R50" s="52">
        <f t="shared" si="1"/>
        <v>0</v>
      </c>
      <c r="S50" s="53"/>
      <c r="T50" s="53"/>
      <c r="U50" s="54"/>
      <c r="V50" s="62">
        <f>VLOOKUP(D50,計算データ!B4:C51,2,FALSE)</f>
        <v>0</v>
      </c>
      <c r="W50" s="63"/>
      <c r="X50" s="64"/>
      <c r="Y50" s="62">
        <f t="shared" si="0"/>
        <v>0</v>
      </c>
      <c r="Z50" s="63"/>
      <c r="AA50" s="63"/>
      <c r="AB50" s="65"/>
    </row>
    <row r="51" spans="2:28" ht="24.6" customHeight="1" x14ac:dyDescent="0.2">
      <c r="B51" s="66">
        <v>39</v>
      </c>
      <c r="C51" s="67"/>
      <c r="D51" s="68" t="s">
        <v>22</v>
      </c>
      <c r="E51" s="68"/>
      <c r="F51" s="68"/>
      <c r="G51" s="68"/>
      <c r="H51" s="68"/>
      <c r="I51" s="18"/>
      <c r="J51" s="18"/>
      <c r="K51" s="27" t="s">
        <v>22</v>
      </c>
      <c r="L51" s="51"/>
      <c r="M51" s="51"/>
      <c r="N51" s="51"/>
      <c r="O51" s="51"/>
      <c r="P51" s="51"/>
      <c r="Q51" s="51"/>
      <c r="R51" s="52">
        <f t="shared" si="1"/>
        <v>0</v>
      </c>
      <c r="S51" s="53"/>
      <c r="T51" s="53"/>
      <c r="U51" s="54"/>
      <c r="V51" s="62">
        <f>VLOOKUP(D51,計算データ!B4:C51,2,FALSE)</f>
        <v>0</v>
      </c>
      <c r="W51" s="63"/>
      <c r="X51" s="64"/>
      <c r="Y51" s="62">
        <f t="shared" si="0"/>
        <v>0</v>
      </c>
      <c r="Z51" s="63"/>
      <c r="AA51" s="63"/>
      <c r="AB51" s="65"/>
    </row>
    <row r="52" spans="2:28" ht="24.6" customHeight="1" thickBot="1" x14ac:dyDescent="0.25">
      <c r="B52" s="48">
        <v>40</v>
      </c>
      <c r="C52" s="49"/>
      <c r="D52" s="50" t="s">
        <v>22</v>
      </c>
      <c r="E52" s="50"/>
      <c r="F52" s="50"/>
      <c r="G52" s="50"/>
      <c r="H52" s="50"/>
      <c r="I52" s="20"/>
      <c r="J52" s="20"/>
      <c r="K52" s="21" t="s">
        <v>22</v>
      </c>
      <c r="L52" s="51"/>
      <c r="M52" s="51"/>
      <c r="N52" s="51"/>
      <c r="O52" s="51"/>
      <c r="P52" s="51"/>
      <c r="Q52" s="51"/>
      <c r="R52" s="52">
        <f t="shared" si="1"/>
        <v>0</v>
      </c>
      <c r="S52" s="53"/>
      <c r="T52" s="53"/>
      <c r="U52" s="54"/>
      <c r="V52" s="55">
        <f>VLOOKUP(D52,計算データ!B4:C51,2,FALSE)</f>
        <v>0</v>
      </c>
      <c r="W52" s="56"/>
      <c r="X52" s="57"/>
      <c r="Y52" s="55">
        <f t="shared" si="0"/>
        <v>0</v>
      </c>
      <c r="Z52" s="56"/>
      <c r="AA52" s="56"/>
      <c r="AB52" s="58"/>
    </row>
    <row r="53" spans="2:28" ht="19.2" customHeight="1" x14ac:dyDescent="0.2">
      <c r="B53" s="186" t="s">
        <v>85</v>
      </c>
      <c r="C53" s="186"/>
      <c r="D53" s="186"/>
      <c r="E53" s="186"/>
      <c r="F53" s="186"/>
      <c r="G53" s="186"/>
      <c r="H53" s="186"/>
      <c r="I53" s="187"/>
      <c r="J53" s="59" t="s">
        <v>57</v>
      </c>
      <c r="K53" s="22" t="s">
        <v>3</v>
      </c>
      <c r="L53" s="29">
        <f>COUNTIFS(K13:K52,"男",L13:L52,"宿泊")</f>
        <v>0</v>
      </c>
      <c r="M53" s="29"/>
      <c r="N53" s="29">
        <f>COUNTIFS(K13:K52,"男",N13:N52,"宿泊")</f>
        <v>0</v>
      </c>
      <c r="O53" s="29"/>
      <c r="P53" s="29">
        <f>COUNTIFS(K13:K52,"男",P13:P52,"宿泊")</f>
        <v>0</v>
      </c>
      <c r="Q53" s="30"/>
      <c r="R53" s="31"/>
      <c r="S53" s="32"/>
      <c r="T53" s="32"/>
      <c r="U53" s="33"/>
      <c r="V53" s="34" t="s">
        <v>0</v>
      </c>
      <c r="W53" s="35"/>
      <c r="X53" s="35"/>
      <c r="Y53" s="38">
        <f>SUM(Y13:AB52)</f>
        <v>0</v>
      </c>
      <c r="Z53" s="38"/>
      <c r="AA53" s="38"/>
      <c r="AB53" s="39"/>
    </row>
    <row r="54" spans="2:28" ht="19.2" customHeight="1" thickBot="1" x14ac:dyDescent="0.25">
      <c r="B54" s="188"/>
      <c r="C54" s="188"/>
      <c r="D54" s="188"/>
      <c r="E54" s="188"/>
      <c r="F54" s="188"/>
      <c r="G54" s="188"/>
      <c r="H54" s="188"/>
      <c r="I54" s="189"/>
      <c r="J54" s="60"/>
      <c r="K54" s="24" t="s">
        <v>2</v>
      </c>
      <c r="L54" s="42">
        <f>COUNTIFS(K13:K52,"女",L13:L52,"宿泊")</f>
        <v>0</v>
      </c>
      <c r="M54" s="42"/>
      <c r="N54" s="42">
        <f>COUNTIFS(K13:K52,"女",N13:N52,"宿泊")</f>
        <v>0</v>
      </c>
      <c r="O54" s="42"/>
      <c r="P54" s="42">
        <f>COUNTIFS(K13:K52,"女",P13:P52,"宿泊")</f>
        <v>0</v>
      </c>
      <c r="Q54" s="43"/>
      <c r="R54" s="44"/>
      <c r="S54" s="45"/>
      <c r="T54" s="45"/>
      <c r="U54" s="47"/>
      <c r="V54" s="36"/>
      <c r="W54" s="37"/>
      <c r="X54" s="37"/>
      <c r="Y54" s="40"/>
      <c r="Z54" s="40"/>
      <c r="AA54" s="40"/>
      <c r="AB54" s="41"/>
    </row>
    <row r="55" spans="2:28" ht="19.2" customHeight="1" x14ac:dyDescent="0.2">
      <c r="B55" s="190" t="s">
        <v>86</v>
      </c>
      <c r="C55" s="190"/>
      <c r="D55" s="190"/>
      <c r="E55" s="190"/>
      <c r="F55" s="190"/>
      <c r="G55" s="190"/>
      <c r="H55" s="190"/>
      <c r="I55" s="189"/>
      <c r="J55" s="61" t="s">
        <v>56</v>
      </c>
      <c r="K55" s="22" t="s">
        <v>3</v>
      </c>
      <c r="L55" s="29">
        <f>COUNTIFS(K13:K52,"男",L13:L52,"日帰")</f>
        <v>0</v>
      </c>
      <c r="M55" s="29"/>
      <c r="N55" s="29">
        <f>COUNTIFS(K13:K52,"男",N13:N52,"日帰")</f>
        <v>0</v>
      </c>
      <c r="O55" s="29"/>
      <c r="P55" s="29">
        <f>COUNTIFS(K13:K52,"男",P13:P52,"日帰")</f>
        <v>0</v>
      </c>
      <c r="Q55" s="30"/>
      <c r="R55" s="44"/>
      <c r="S55" s="45"/>
      <c r="T55" s="45"/>
      <c r="U55" s="46"/>
      <c r="V55" s="23"/>
    </row>
    <row r="56" spans="2:28" ht="19.2" customHeight="1" thickBot="1" x14ac:dyDescent="0.25">
      <c r="B56" s="190"/>
      <c r="C56" s="190"/>
      <c r="D56" s="190"/>
      <c r="E56" s="190"/>
      <c r="F56" s="190"/>
      <c r="G56" s="190"/>
      <c r="H56" s="190"/>
      <c r="I56" s="189"/>
      <c r="J56" s="48"/>
      <c r="K56" s="24" t="s">
        <v>2</v>
      </c>
      <c r="L56" s="42">
        <f>COUNTIFS(K13:K52,"女",L13:L52,"日帰")</f>
        <v>0</v>
      </c>
      <c r="M56" s="42"/>
      <c r="N56" s="42">
        <f>COUNTIFS(K13:K52,"女",N13:N52,"日帰")</f>
        <v>0</v>
      </c>
      <c r="O56" s="42"/>
      <c r="P56" s="42">
        <f>COUNTIFS(K13:K52,"女",P13:P52,"日帰")</f>
        <v>0</v>
      </c>
      <c r="Q56" s="43"/>
      <c r="R56" s="44"/>
      <c r="S56" s="45"/>
      <c r="T56" s="45"/>
      <c r="U56" s="46"/>
      <c r="V56" s="23"/>
    </row>
    <row r="57" spans="2:28" ht="24.6" customHeight="1" x14ac:dyDescent="0.2">
      <c r="R57" s="1"/>
      <c r="S57" s="1"/>
      <c r="T57" s="1"/>
    </row>
    <row r="58" spans="2:28" ht="24.6" customHeight="1" x14ac:dyDescent="0.2">
      <c r="R58" s="1"/>
      <c r="S58" s="1"/>
      <c r="T58" s="1"/>
    </row>
    <row r="59" spans="2:28" ht="24.6" customHeight="1" x14ac:dyDescent="0.2">
      <c r="R59" s="1"/>
      <c r="S59" s="1"/>
      <c r="T59" s="1"/>
    </row>
    <row r="60" spans="2:28" ht="24.6" customHeight="1" x14ac:dyDescent="0.2">
      <c r="R60" s="1"/>
      <c r="S60" s="1"/>
      <c r="T60" s="1"/>
    </row>
    <row r="61" spans="2:28" ht="24.6" customHeight="1" x14ac:dyDescent="0.2">
      <c r="R61" s="1"/>
      <c r="S61" s="1"/>
      <c r="T61" s="1"/>
    </row>
    <row r="62" spans="2:28" ht="24.6" customHeight="1" x14ac:dyDescent="0.2">
      <c r="R62" s="1"/>
      <c r="S62" s="1"/>
      <c r="T62" s="1"/>
    </row>
  </sheetData>
  <mergeCells count="386">
    <mergeCell ref="B55:I56"/>
    <mergeCell ref="B53:I54"/>
    <mergeCell ref="B1:K1"/>
    <mergeCell ref="P1:AB1"/>
    <mergeCell ref="B2:V4"/>
    <mergeCell ref="W2:X4"/>
    <mergeCell ref="Y2:AB4"/>
    <mergeCell ref="B5:AB5"/>
    <mergeCell ref="X6:X7"/>
    <mergeCell ref="Y6:AB7"/>
    <mergeCell ref="B8:C8"/>
    <mergeCell ref="D8:J8"/>
    <mergeCell ref="L8:M8"/>
    <mergeCell ref="O8:P8"/>
    <mergeCell ref="R8:S8"/>
    <mergeCell ref="V8:W8"/>
    <mergeCell ref="Y8:AB8"/>
    <mergeCell ref="O6:P7"/>
    <mergeCell ref="Q6:Q7"/>
    <mergeCell ref="R6:S7"/>
    <mergeCell ref="T6:T7"/>
    <mergeCell ref="U6:U7"/>
    <mergeCell ref="V6:W7"/>
    <mergeCell ref="B6:C7"/>
    <mergeCell ref="D6:I7"/>
    <mergeCell ref="J6:J7"/>
    <mergeCell ref="K6:K7"/>
    <mergeCell ref="L6:M7"/>
    <mergeCell ref="N6:N7"/>
    <mergeCell ref="B9:C9"/>
    <mergeCell ref="D9:J9"/>
    <mergeCell ref="K9:AB9"/>
    <mergeCell ref="B11:C12"/>
    <mergeCell ref="D11:H12"/>
    <mergeCell ref="I11:I12"/>
    <mergeCell ref="J11:J12"/>
    <mergeCell ref="K11:K12"/>
    <mergeCell ref="L11:M11"/>
    <mergeCell ref="N11:O11"/>
    <mergeCell ref="P11:Q11"/>
    <mergeCell ref="R11:U12"/>
    <mergeCell ref="V11:AB11"/>
    <mergeCell ref="V12:X12"/>
    <mergeCell ref="Y12:AB12"/>
    <mergeCell ref="B10:C10"/>
    <mergeCell ref="D10:AB10"/>
    <mergeCell ref="B13:C13"/>
    <mergeCell ref="D13:H13"/>
    <mergeCell ref="L13:M13"/>
    <mergeCell ref="N13:O13"/>
    <mergeCell ref="P13:Q13"/>
    <mergeCell ref="R13:U13"/>
    <mergeCell ref="V13:X13"/>
    <mergeCell ref="Y13:AB13"/>
    <mergeCell ref="B14:C14"/>
    <mergeCell ref="D14:H14"/>
    <mergeCell ref="L14:M14"/>
    <mergeCell ref="N14:O14"/>
    <mergeCell ref="P14:Q14"/>
    <mergeCell ref="R14:U14"/>
    <mergeCell ref="V14:X14"/>
    <mergeCell ref="Y14:AB14"/>
    <mergeCell ref="B15:C15"/>
    <mergeCell ref="D15:H15"/>
    <mergeCell ref="L15:M15"/>
    <mergeCell ref="N15:O15"/>
    <mergeCell ref="P15:Q15"/>
    <mergeCell ref="R15:U15"/>
    <mergeCell ref="V15:X15"/>
    <mergeCell ref="Y15:AB15"/>
    <mergeCell ref="V16:X16"/>
    <mergeCell ref="Y16:AB16"/>
    <mergeCell ref="B17:C17"/>
    <mergeCell ref="D17:H17"/>
    <mergeCell ref="L17:M17"/>
    <mergeCell ref="N17:O17"/>
    <mergeCell ref="P17:Q17"/>
    <mergeCell ref="R17:U17"/>
    <mergeCell ref="V17:X17"/>
    <mergeCell ref="Y17:AB17"/>
    <mergeCell ref="B16:C16"/>
    <mergeCell ref="D16:H16"/>
    <mergeCell ref="L16:M16"/>
    <mergeCell ref="N16:O16"/>
    <mergeCell ref="P16:Q16"/>
    <mergeCell ref="R16:U16"/>
    <mergeCell ref="V18:X18"/>
    <mergeCell ref="Y18:AB18"/>
    <mergeCell ref="B19:C19"/>
    <mergeCell ref="D19:H19"/>
    <mergeCell ref="L19:M19"/>
    <mergeCell ref="N19:O19"/>
    <mergeCell ref="P19:Q19"/>
    <mergeCell ref="R19:U19"/>
    <mergeCell ref="V19:X19"/>
    <mergeCell ref="Y19:AB19"/>
    <mergeCell ref="B18:C18"/>
    <mergeCell ref="D18:H18"/>
    <mergeCell ref="L18:M18"/>
    <mergeCell ref="N18:O18"/>
    <mergeCell ref="P18:Q18"/>
    <mergeCell ref="R18:U18"/>
    <mergeCell ref="V20:X20"/>
    <mergeCell ref="Y20:AB20"/>
    <mergeCell ref="B21:C21"/>
    <mergeCell ref="D21:H21"/>
    <mergeCell ref="L21:M21"/>
    <mergeCell ref="N21:O21"/>
    <mergeCell ref="P21:Q21"/>
    <mergeCell ref="R21:U21"/>
    <mergeCell ref="V21:X21"/>
    <mergeCell ref="Y21:AB21"/>
    <mergeCell ref="B20:C20"/>
    <mergeCell ref="D20:H20"/>
    <mergeCell ref="L20:M20"/>
    <mergeCell ref="N20:O20"/>
    <mergeCell ref="P20:Q20"/>
    <mergeCell ref="R20:U20"/>
    <mergeCell ref="V22:X22"/>
    <mergeCell ref="Y22:AB22"/>
    <mergeCell ref="B23:C23"/>
    <mergeCell ref="D23:H23"/>
    <mergeCell ref="L23:M23"/>
    <mergeCell ref="N23:O23"/>
    <mergeCell ref="P23:Q23"/>
    <mergeCell ref="R23:U23"/>
    <mergeCell ref="V23:X23"/>
    <mergeCell ref="Y23:AB23"/>
    <mergeCell ref="B22:C22"/>
    <mergeCell ref="D22:H22"/>
    <mergeCell ref="L22:M22"/>
    <mergeCell ref="N22:O22"/>
    <mergeCell ref="P22:Q22"/>
    <mergeCell ref="R22:U22"/>
    <mergeCell ref="V24:X24"/>
    <mergeCell ref="Y24:AB24"/>
    <mergeCell ref="B25:C25"/>
    <mergeCell ref="D25:H25"/>
    <mergeCell ref="L25:M25"/>
    <mergeCell ref="N25:O25"/>
    <mergeCell ref="P25:Q25"/>
    <mergeCell ref="R25:U25"/>
    <mergeCell ref="V25:X25"/>
    <mergeCell ref="Y25:AB25"/>
    <mergeCell ref="B24:C24"/>
    <mergeCell ref="D24:H24"/>
    <mergeCell ref="L24:M24"/>
    <mergeCell ref="N24:O24"/>
    <mergeCell ref="P24:Q24"/>
    <mergeCell ref="R24:U24"/>
    <mergeCell ref="V26:X26"/>
    <mergeCell ref="Y26:AB26"/>
    <mergeCell ref="B27:C27"/>
    <mergeCell ref="D27:H27"/>
    <mergeCell ref="L27:M27"/>
    <mergeCell ref="N27:O27"/>
    <mergeCell ref="P27:Q27"/>
    <mergeCell ref="R27:U27"/>
    <mergeCell ref="V27:X27"/>
    <mergeCell ref="Y27:AB27"/>
    <mergeCell ref="B26:C26"/>
    <mergeCell ref="D26:H26"/>
    <mergeCell ref="L26:M26"/>
    <mergeCell ref="N26:O26"/>
    <mergeCell ref="P26:Q26"/>
    <mergeCell ref="R26:U26"/>
    <mergeCell ref="V28:X28"/>
    <mergeCell ref="Y28:AB28"/>
    <mergeCell ref="B29:C29"/>
    <mergeCell ref="D29:H29"/>
    <mergeCell ref="L29:M29"/>
    <mergeCell ref="N29:O29"/>
    <mergeCell ref="P29:Q29"/>
    <mergeCell ref="R29:U29"/>
    <mergeCell ref="V29:X29"/>
    <mergeCell ref="Y29:AB29"/>
    <mergeCell ref="B28:C28"/>
    <mergeCell ref="D28:H28"/>
    <mergeCell ref="L28:M28"/>
    <mergeCell ref="N28:O28"/>
    <mergeCell ref="P28:Q28"/>
    <mergeCell ref="R28:U28"/>
    <mergeCell ref="V30:X30"/>
    <mergeCell ref="Y30:AB30"/>
    <mergeCell ref="B31:C31"/>
    <mergeCell ref="D31:H31"/>
    <mergeCell ref="L31:M31"/>
    <mergeCell ref="N31:O31"/>
    <mergeCell ref="P31:Q31"/>
    <mergeCell ref="R31:U31"/>
    <mergeCell ref="V31:X31"/>
    <mergeCell ref="Y31:AB31"/>
    <mergeCell ref="B30:C30"/>
    <mergeCell ref="D30:H30"/>
    <mergeCell ref="L30:M30"/>
    <mergeCell ref="N30:O30"/>
    <mergeCell ref="P30:Q30"/>
    <mergeCell ref="R30:U30"/>
    <mergeCell ref="V32:X32"/>
    <mergeCell ref="Y32:AB32"/>
    <mergeCell ref="B33:C33"/>
    <mergeCell ref="D33:H33"/>
    <mergeCell ref="L33:M33"/>
    <mergeCell ref="N33:O33"/>
    <mergeCell ref="P33:Q33"/>
    <mergeCell ref="R33:U33"/>
    <mergeCell ref="V33:X33"/>
    <mergeCell ref="Y33:AB33"/>
    <mergeCell ref="B32:C32"/>
    <mergeCell ref="D32:H32"/>
    <mergeCell ref="L32:M32"/>
    <mergeCell ref="N32:O32"/>
    <mergeCell ref="P32:Q32"/>
    <mergeCell ref="R32:U32"/>
    <mergeCell ref="V34:X34"/>
    <mergeCell ref="Y34:AB34"/>
    <mergeCell ref="B35:C35"/>
    <mergeCell ref="D35:H35"/>
    <mergeCell ref="L35:M35"/>
    <mergeCell ref="N35:O35"/>
    <mergeCell ref="P35:Q35"/>
    <mergeCell ref="R35:U35"/>
    <mergeCell ref="V35:X35"/>
    <mergeCell ref="Y35:AB35"/>
    <mergeCell ref="B34:C34"/>
    <mergeCell ref="D34:H34"/>
    <mergeCell ref="L34:M34"/>
    <mergeCell ref="N34:O34"/>
    <mergeCell ref="P34:Q34"/>
    <mergeCell ref="R34:U34"/>
    <mergeCell ref="V36:X36"/>
    <mergeCell ref="Y36:AB36"/>
    <mergeCell ref="B37:C37"/>
    <mergeCell ref="D37:H37"/>
    <mergeCell ref="L37:M37"/>
    <mergeCell ref="N37:O37"/>
    <mergeCell ref="P37:Q37"/>
    <mergeCell ref="R37:U37"/>
    <mergeCell ref="V37:X37"/>
    <mergeCell ref="Y37:AB37"/>
    <mergeCell ref="B36:C36"/>
    <mergeCell ref="D36:H36"/>
    <mergeCell ref="L36:M36"/>
    <mergeCell ref="N36:O36"/>
    <mergeCell ref="P36:Q36"/>
    <mergeCell ref="R36:U36"/>
    <mergeCell ref="V38:X38"/>
    <mergeCell ref="Y38:AB38"/>
    <mergeCell ref="B39:C39"/>
    <mergeCell ref="D39:H39"/>
    <mergeCell ref="L39:M39"/>
    <mergeCell ref="N39:O39"/>
    <mergeCell ref="P39:Q39"/>
    <mergeCell ref="R39:U39"/>
    <mergeCell ref="V39:X39"/>
    <mergeCell ref="Y39:AB39"/>
    <mergeCell ref="B38:C38"/>
    <mergeCell ref="D38:H38"/>
    <mergeCell ref="L38:M38"/>
    <mergeCell ref="N38:O38"/>
    <mergeCell ref="P38:Q38"/>
    <mergeCell ref="R38:U38"/>
    <mergeCell ref="V40:X40"/>
    <mergeCell ref="Y40:AB40"/>
    <mergeCell ref="B41:C41"/>
    <mergeCell ref="D41:H41"/>
    <mergeCell ref="L41:M41"/>
    <mergeCell ref="N41:O41"/>
    <mergeCell ref="P41:Q41"/>
    <mergeCell ref="R41:U41"/>
    <mergeCell ref="V41:X41"/>
    <mergeCell ref="Y41:AB41"/>
    <mergeCell ref="B40:C40"/>
    <mergeCell ref="D40:H40"/>
    <mergeCell ref="L40:M40"/>
    <mergeCell ref="N40:O40"/>
    <mergeCell ref="P40:Q40"/>
    <mergeCell ref="R40:U40"/>
    <mergeCell ref="V42:X42"/>
    <mergeCell ref="Y42:AB42"/>
    <mergeCell ref="B43:C43"/>
    <mergeCell ref="D43:H43"/>
    <mergeCell ref="L43:M43"/>
    <mergeCell ref="N43:O43"/>
    <mergeCell ref="P43:Q43"/>
    <mergeCell ref="R43:U43"/>
    <mergeCell ref="V43:X43"/>
    <mergeCell ref="Y43:AB43"/>
    <mergeCell ref="B42:C42"/>
    <mergeCell ref="D42:H42"/>
    <mergeCell ref="L42:M42"/>
    <mergeCell ref="N42:O42"/>
    <mergeCell ref="P42:Q42"/>
    <mergeCell ref="R42:U42"/>
    <mergeCell ref="V44:X44"/>
    <mergeCell ref="Y44:AB44"/>
    <mergeCell ref="B45:C45"/>
    <mergeCell ref="D45:H45"/>
    <mergeCell ref="L45:M45"/>
    <mergeCell ref="N45:O45"/>
    <mergeCell ref="P45:Q45"/>
    <mergeCell ref="R45:U45"/>
    <mergeCell ref="V45:X45"/>
    <mergeCell ref="Y45:AB45"/>
    <mergeCell ref="B44:C44"/>
    <mergeCell ref="D44:H44"/>
    <mergeCell ref="L44:M44"/>
    <mergeCell ref="N44:O44"/>
    <mergeCell ref="P44:Q44"/>
    <mergeCell ref="R44:U44"/>
    <mergeCell ref="V46:X46"/>
    <mergeCell ref="Y46:AB46"/>
    <mergeCell ref="B47:C47"/>
    <mergeCell ref="D47:H47"/>
    <mergeCell ref="L47:M47"/>
    <mergeCell ref="N47:O47"/>
    <mergeCell ref="P47:Q47"/>
    <mergeCell ref="R47:U47"/>
    <mergeCell ref="V47:X47"/>
    <mergeCell ref="Y47:AB47"/>
    <mergeCell ref="B46:C46"/>
    <mergeCell ref="D46:H46"/>
    <mergeCell ref="L46:M46"/>
    <mergeCell ref="N46:O46"/>
    <mergeCell ref="P46:Q46"/>
    <mergeCell ref="R46:U46"/>
    <mergeCell ref="V48:X48"/>
    <mergeCell ref="Y48:AB48"/>
    <mergeCell ref="B49:C49"/>
    <mergeCell ref="D49:H49"/>
    <mergeCell ref="L49:M49"/>
    <mergeCell ref="N49:O49"/>
    <mergeCell ref="P49:Q49"/>
    <mergeCell ref="R49:U49"/>
    <mergeCell ref="V49:X49"/>
    <mergeCell ref="Y49:AB49"/>
    <mergeCell ref="B48:C48"/>
    <mergeCell ref="D48:H48"/>
    <mergeCell ref="L48:M48"/>
    <mergeCell ref="N48:O48"/>
    <mergeCell ref="P48:Q48"/>
    <mergeCell ref="R48:U48"/>
    <mergeCell ref="B52:C52"/>
    <mergeCell ref="D52:H52"/>
    <mergeCell ref="L52:M52"/>
    <mergeCell ref="N52:O52"/>
    <mergeCell ref="P52:Q52"/>
    <mergeCell ref="R52:U52"/>
    <mergeCell ref="V50:X50"/>
    <mergeCell ref="Y50:AB50"/>
    <mergeCell ref="B51:C51"/>
    <mergeCell ref="D51:H51"/>
    <mergeCell ref="L51:M51"/>
    <mergeCell ref="N51:O51"/>
    <mergeCell ref="P51:Q51"/>
    <mergeCell ref="R51:U51"/>
    <mergeCell ref="V51:X51"/>
    <mergeCell ref="Y51:AB51"/>
    <mergeCell ref="B50:C50"/>
    <mergeCell ref="D50:H50"/>
    <mergeCell ref="L50:M50"/>
    <mergeCell ref="N50:O50"/>
    <mergeCell ref="P50:Q50"/>
    <mergeCell ref="R50:U50"/>
    <mergeCell ref="V52:X52"/>
    <mergeCell ref="Y52:AB52"/>
    <mergeCell ref="J53:J54"/>
    <mergeCell ref="L53:M53"/>
    <mergeCell ref="N53:O53"/>
    <mergeCell ref="P53:Q53"/>
    <mergeCell ref="R53:U53"/>
    <mergeCell ref="V53:X54"/>
    <mergeCell ref="Y53:AB54"/>
    <mergeCell ref="L54:M54"/>
    <mergeCell ref="P56:Q56"/>
    <mergeCell ref="R56:U56"/>
    <mergeCell ref="N54:O54"/>
    <mergeCell ref="P54:Q54"/>
    <mergeCell ref="R54:U54"/>
    <mergeCell ref="J55:J56"/>
    <mergeCell ref="L55:M55"/>
    <mergeCell ref="N55:O55"/>
    <mergeCell ref="P55:Q55"/>
    <mergeCell ref="R55:U55"/>
    <mergeCell ref="L56:M56"/>
    <mergeCell ref="N56:O56"/>
  </mergeCells>
  <phoneticPr fontId="1"/>
  <pageMargins left="0.7" right="0.7" top="0.75" bottom="0.75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3884F0E4-B029-4976-846A-FB85B3FDD765}">
          <x14:formula1>
            <xm:f>計算データ!$E$4:$E$6</xm:f>
          </x14:formula1>
          <xm:sqref>K13:K52</xm:sqref>
        </x14:dataValidation>
        <x14:dataValidation type="list" allowBlank="1" showInputMessage="1" showErrorMessage="1" xr:uid="{75091F4D-E953-4D89-A0AA-86683C380F71}">
          <x14:formula1>
            <xm:f>計算データ!$G$4:$G$8</xm:f>
          </x14:formula1>
          <xm:sqref>L13:Q52</xm:sqref>
        </x14:dataValidation>
        <x14:dataValidation type="list" allowBlank="1" showInputMessage="1" showErrorMessage="1" xr:uid="{837D5E43-4B21-4F24-802B-4D1F1DFA070B}">
          <x14:formula1>
            <xm:f>計算データ!$B$4:$B$28</xm:f>
          </x14:formula1>
          <xm:sqref>D13:H52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635A3-16DC-4DBC-9D3B-5CFB04962BDE}">
  <sheetPr>
    <pageSetUpPr fitToPage="1"/>
  </sheetPr>
  <dimension ref="B1:AE62"/>
  <sheetViews>
    <sheetView workbookViewId="0">
      <selection activeCell="Y2" sqref="Y2:AB4"/>
    </sheetView>
  </sheetViews>
  <sheetFormatPr defaultColWidth="4.109375" defaultRowHeight="24.6" customHeight="1" x14ac:dyDescent="0.2"/>
  <cols>
    <col min="9" max="9" width="19.77734375" customWidth="1"/>
    <col min="10" max="10" width="16.44140625" customWidth="1"/>
    <col min="11" max="11" width="8.6640625" customWidth="1"/>
    <col min="12" max="12" width="4.109375" customWidth="1"/>
    <col min="21" max="22" width="4.21875" customWidth="1"/>
    <col min="25" max="28" width="5" customWidth="1"/>
  </cols>
  <sheetData>
    <row r="1" spans="2:31" ht="27" customHeight="1" x14ac:dyDescent="0.2">
      <c r="B1" s="102"/>
      <c r="C1" s="102"/>
      <c r="D1" s="102"/>
      <c r="E1" s="102"/>
      <c r="F1" s="102"/>
      <c r="G1" s="102"/>
      <c r="H1" s="102"/>
      <c r="I1" s="102"/>
      <c r="J1" s="102"/>
      <c r="K1" s="102"/>
      <c r="P1" s="103" t="s">
        <v>62</v>
      </c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</row>
    <row r="2" spans="2:31" ht="9.6" customHeight="1" x14ac:dyDescent="0.2">
      <c r="B2" s="104" t="s">
        <v>84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5" t="s">
        <v>35</v>
      </c>
      <c r="X2" s="105"/>
      <c r="Y2" s="159"/>
      <c r="Z2" s="160"/>
      <c r="AA2" s="160"/>
      <c r="AB2" s="160"/>
    </row>
    <row r="3" spans="2:31" ht="9.6" customHeight="1" x14ac:dyDescent="0.2"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5"/>
      <c r="X3" s="105"/>
      <c r="Y3" s="160"/>
      <c r="Z3" s="160"/>
      <c r="AA3" s="160"/>
      <c r="AB3" s="160"/>
    </row>
    <row r="4" spans="2:31" ht="9.6" customHeight="1" x14ac:dyDescent="0.2"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5"/>
      <c r="X4" s="105"/>
      <c r="Y4" s="160"/>
      <c r="Z4" s="160"/>
      <c r="AA4" s="160"/>
      <c r="AB4" s="160"/>
    </row>
    <row r="5" spans="2:31" ht="28.2" customHeight="1" thickBot="1" x14ac:dyDescent="0.25">
      <c r="B5" s="106" t="s">
        <v>53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</row>
    <row r="6" spans="2:31" ht="15" customHeight="1" x14ac:dyDescent="0.2">
      <c r="B6" s="121" t="s">
        <v>11</v>
      </c>
      <c r="C6" s="122"/>
      <c r="D6" s="123">
        <f>名簿NO.1!D6</f>
        <v>0</v>
      </c>
      <c r="E6" s="124"/>
      <c r="F6" s="124"/>
      <c r="G6" s="124"/>
      <c r="H6" s="124"/>
      <c r="I6" s="125"/>
      <c r="J6" s="129" t="s">
        <v>55</v>
      </c>
      <c r="K6" s="69" t="s">
        <v>33</v>
      </c>
      <c r="L6" s="29">
        <f>名簿NO.1!L6</f>
        <v>0</v>
      </c>
      <c r="M6" s="131"/>
      <c r="N6" s="134" t="s">
        <v>1</v>
      </c>
      <c r="O6" s="134">
        <f>名簿NO.1!O6</f>
        <v>0</v>
      </c>
      <c r="P6" s="134"/>
      <c r="Q6" s="134" t="s">
        <v>30</v>
      </c>
      <c r="R6" s="134">
        <f>名簿NO.1!R6</f>
        <v>0</v>
      </c>
      <c r="S6" s="134"/>
      <c r="T6" s="134" t="s">
        <v>28</v>
      </c>
      <c r="U6" s="134" t="s">
        <v>31</v>
      </c>
      <c r="V6" s="134">
        <f>名簿NO.1!V6</f>
        <v>0</v>
      </c>
      <c r="W6" s="134"/>
      <c r="X6" s="108" t="s">
        <v>32</v>
      </c>
      <c r="Y6" s="110"/>
      <c r="Z6" s="111"/>
      <c r="AA6" s="111"/>
      <c r="AB6" s="112"/>
    </row>
    <row r="7" spans="2:31" ht="15" customHeight="1" x14ac:dyDescent="0.2">
      <c r="B7" s="84"/>
      <c r="C7" s="85"/>
      <c r="D7" s="126"/>
      <c r="E7" s="127"/>
      <c r="F7" s="127"/>
      <c r="G7" s="127"/>
      <c r="H7" s="127"/>
      <c r="I7" s="128"/>
      <c r="J7" s="130"/>
      <c r="K7" s="70"/>
      <c r="L7" s="132"/>
      <c r="M7" s="133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09"/>
      <c r="Y7" s="113"/>
      <c r="Z7" s="114"/>
      <c r="AA7" s="114"/>
      <c r="AB7" s="115"/>
    </row>
    <row r="8" spans="2:31" ht="28.2" customHeight="1" x14ac:dyDescent="0.2">
      <c r="B8" s="116" t="s">
        <v>29</v>
      </c>
      <c r="C8" s="117"/>
      <c r="D8" s="78">
        <f>名簿NO.1!D8</f>
        <v>0</v>
      </c>
      <c r="E8" s="79"/>
      <c r="F8" s="79"/>
      <c r="G8" s="79"/>
      <c r="H8" s="79"/>
      <c r="I8" s="79"/>
      <c r="J8" s="80"/>
      <c r="K8" s="14" t="s">
        <v>34</v>
      </c>
      <c r="L8" s="132">
        <f>名簿NO.1!L8</f>
        <v>0</v>
      </c>
      <c r="M8" s="133"/>
      <c r="N8" s="25" t="s">
        <v>1</v>
      </c>
      <c r="O8" s="135">
        <f>名簿NO.1!O8</f>
        <v>0</v>
      </c>
      <c r="P8" s="135"/>
      <c r="Q8" s="25" t="s">
        <v>30</v>
      </c>
      <c r="R8" s="135">
        <f>名簿NO.1!R8</f>
        <v>0</v>
      </c>
      <c r="S8" s="135"/>
      <c r="T8" s="25" t="s">
        <v>28</v>
      </c>
      <c r="U8" s="26" t="s">
        <v>31</v>
      </c>
      <c r="V8" s="136">
        <f>名簿NO.1!V8</f>
        <v>0</v>
      </c>
      <c r="W8" s="136"/>
      <c r="X8" s="17" t="s">
        <v>32</v>
      </c>
      <c r="Y8" s="119"/>
      <c r="Z8" s="75"/>
      <c r="AA8" s="75"/>
      <c r="AB8" s="120"/>
    </row>
    <row r="9" spans="2:31" ht="28.2" customHeight="1" x14ac:dyDescent="0.2">
      <c r="B9" s="76" t="s">
        <v>12</v>
      </c>
      <c r="C9" s="77"/>
      <c r="D9" s="78">
        <f>名簿NO.1!D9</f>
        <v>0</v>
      </c>
      <c r="E9" s="79"/>
      <c r="F9" s="79"/>
      <c r="G9" s="79"/>
      <c r="H9" s="79"/>
      <c r="I9" s="79"/>
      <c r="J9" s="80"/>
      <c r="K9" s="81" t="s">
        <v>88</v>
      </c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3"/>
    </row>
    <row r="10" spans="2:31" ht="31.2" customHeight="1" x14ac:dyDescent="0.2">
      <c r="B10" s="181" t="s">
        <v>87</v>
      </c>
      <c r="C10" s="182"/>
      <c r="D10" s="183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5"/>
    </row>
    <row r="11" spans="2:31" ht="29.4" customHeight="1" x14ac:dyDescent="0.2">
      <c r="B11" s="84" t="s">
        <v>4</v>
      </c>
      <c r="C11" s="85"/>
      <c r="D11" s="86" t="s">
        <v>13</v>
      </c>
      <c r="E11" s="85"/>
      <c r="F11" s="85"/>
      <c r="G11" s="85"/>
      <c r="H11" s="85"/>
      <c r="I11" s="85" t="s">
        <v>6</v>
      </c>
      <c r="J11" s="87" t="s">
        <v>50</v>
      </c>
      <c r="K11" s="86" t="s">
        <v>36</v>
      </c>
      <c r="L11" s="85" t="s">
        <v>8</v>
      </c>
      <c r="M11" s="85"/>
      <c r="N11" s="85" t="s">
        <v>9</v>
      </c>
      <c r="O11" s="85"/>
      <c r="P11" s="85" t="s">
        <v>10</v>
      </c>
      <c r="Q11" s="85"/>
      <c r="R11" s="89" t="s">
        <v>44</v>
      </c>
      <c r="S11" s="90"/>
      <c r="T11" s="90"/>
      <c r="U11" s="91"/>
      <c r="V11" s="95" t="s">
        <v>42</v>
      </c>
      <c r="W11" s="96"/>
      <c r="X11" s="96"/>
      <c r="Y11" s="96"/>
      <c r="Z11" s="96"/>
      <c r="AA11" s="96"/>
      <c r="AB11" s="97"/>
      <c r="AC11" s="1"/>
      <c r="AD11" s="1"/>
      <c r="AE11" s="1"/>
    </row>
    <row r="12" spans="2:31" ht="29.4" customHeight="1" x14ac:dyDescent="0.2">
      <c r="B12" s="84"/>
      <c r="C12" s="85"/>
      <c r="D12" s="85"/>
      <c r="E12" s="85"/>
      <c r="F12" s="85"/>
      <c r="G12" s="85"/>
      <c r="H12" s="85"/>
      <c r="I12" s="85"/>
      <c r="J12" s="88"/>
      <c r="K12" s="85"/>
      <c r="L12" s="9"/>
      <c r="M12" s="10" t="s">
        <v>28</v>
      </c>
      <c r="N12" s="9"/>
      <c r="O12" s="10" t="s">
        <v>28</v>
      </c>
      <c r="P12" s="9"/>
      <c r="Q12" s="10" t="s">
        <v>28</v>
      </c>
      <c r="R12" s="92"/>
      <c r="S12" s="93"/>
      <c r="T12" s="93"/>
      <c r="U12" s="94"/>
      <c r="V12" s="98" t="s">
        <v>43</v>
      </c>
      <c r="W12" s="99"/>
      <c r="X12" s="100"/>
      <c r="Y12" s="98" t="s">
        <v>45</v>
      </c>
      <c r="Z12" s="99"/>
      <c r="AA12" s="99"/>
      <c r="AB12" s="101"/>
      <c r="AC12" s="1"/>
      <c r="AD12" s="1"/>
      <c r="AE12" s="1"/>
    </row>
    <row r="13" spans="2:31" ht="24.6" customHeight="1" x14ac:dyDescent="0.2">
      <c r="B13" s="66">
        <v>1</v>
      </c>
      <c r="C13" s="67"/>
      <c r="D13" s="68" t="s">
        <v>22</v>
      </c>
      <c r="E13" s="68"/>
      <c r="F13" s="68"/>
      <c r="G13" s="68"/>
      <c r="H13" s="68"/>
      <c r="I13" s="18"/>
      <c r="J13" s="18"/>
      <c r="K13" s="27" t="s">
        <v>22</v>
      </c>
      <c r="L13" s="51"/>
      <c r="M13" s="51"/>
      <c r="N13" s="51"/>
      <c r="O13" s="51"/>
      <c r="P13" s="51"/>
      <c r="Q13" s="51"/>
      <c r="R13" s="52">
        <f>COUNTIFS(L13:Q13,"宿泊")</f>
        <v>0</v>
      </c>
      <c r="S13" s="53"/>
      <c r="T13" s="53"/>
      <c r="U13" s="54"/>
      <c r="V13" s="62">
        <f>VLOOKUP(D13,計算データ!B4:C51,2,FALSE)</f>
        <v>0</v>
      </c>
      <c r="W13" s="63"/>
      <c r="X13" s="64"/>
      <c r="Y13" s="62">
        <f t="shared" ref="Y13:Y52" si="0">SUM(R13*V13)</f>
        <v>0</v>
      </c>
      <c r="Z13" s="63"/>
      <c r="AA13" s="63"/>
      <c r="AB13" s="65"/>
    </row>
    <row r="14" spans="2:31" ht="24.6" customHeight="1" x14ac:dyDescent="0.2">
      <c r="B14" s="66">
        <v>2</v>
      </c>
      <c r="C14" s="67"/>
      <c r="D14" s="68" t="s">
        <v>22</v>
      </c>
      <c r="E14" s="68"/>
      <c r="F14" s="68"/>
      <c r="G14" s="68"/>
      <c r="H14" s="68"/>
      <c r="I14" s="18"/>
      <c r="J14" s="18"/>
      <c r="K14" s="27" t="s">
        <v>22</v>
      </c>
      <c r="L14" s="51"/>
      <c r="M14" s="51"/>
      <c r="N14" s="51"/>
      <c r="O14" s="51"/>
      <c r="P14" s="51"/>
      <c r="Q14" s="51"/>
      <c r="R14" s="52">
        <f t="shared" ref="R14:R52" si="1">COUNTIFS(L14:Q14,"宿泊")</f>
        <v>0</v>
      </c>
      <c r="S14" s="53"/>
      <c r="T14" s="53"/>
      <c r="U14" s="54"/>
      <c r="V14" s="62">
        <f>VLOOKUP(D14,計算データ!B4:C51,2,FALSE)</f>
        <v>0</v>
      </c>
      <c r="W14" s="63"/>
      <c r="X14" s="64"/>
      <c r="Y14" s="62">
        <f t="shared" si="0"/>
        <v>0</v>
      </c>
      <c r="Z14" s="63"/>
      <c r="AA14" s="63"/>
      <c r="AB14" s="65"/>
    </row>
    <row r="15" spans="2:31" ht="24.6" customHeight="1" x14ac:dyDescent="0.2">
      <c r="B15" s="66">
        <v>3</v>
      </c>
      <c r="C15" s="67"/>
      <c r="D15" s="68" t="s">
        <v>22</v>
      </c>
      <c r="E15" s="68"/>
      <c r="F15" s="68"/>
      <c r="G15" s="68"/>
      <c r="H15" s="68"/>
      <c r="I15" s="18"/>
      <c r="J15" s="18"/>
      <c r="K15" s="27" t="s">
        <v>22</v>
      </c>
      <c r="L15" s="51"/>
      <c r="M15" s="51"/>
      <c r="N15" s="51"/>
      <c r="O15" s="51"/>
      <c r="P15" s="51"/>
      <c r="Q15" s="51"/>
      <c r="R15" s="52">
        <f t="shared" si="1"/>
        <v>0</v>
      </c>
      <c r="S15" s="53"/>
      <c r="T15" s="53"/>
      <c r="U15" s="54"/>
      <c r="V15" s="62">
        <f>VLOOKUP(D15,計算データ!B4:C51,2,FALSE)</f>
        <v>0</v>
      </c>
      <c r="W15" s="63"/>
      <c r="X15" s="64"/>
      <c r="Y15" s="62">
        <f t="shared" si="0"/>
        <v>0</v>
      </c>
      <c r="Z15" s="63"/>
      <c r="AA15" s="63"/>
      <c r="AB15" s="65"/>
    </row>
    <row r="16" spans="2:31" ht="24.6" customHeight="1" x14ac:dyDescent="0.2">
      <c r="B16" s="66">
        <v>4</v>
      </c>
      <c r="C16" s="67"/>
      <c r="D16" s="68" t="s">
        <v>22</v>
      </c>
      <c r="E16" s="68"/>
      <c r="F16" s="68"/>
      <c r="G16" s="68"/>
      <c r="H16" s="68"/>
      <c r="I16" s="18"/>
      <c r="J16" s="18"/>
      <c r="K16" s="27" t="s">
        <v>22</v>
      </c>
      <c r="L16" s="51"/>
      <c r="M16" s="51"/>
      <c r="N16" s="51"/>
      <c r="O16" s="51"/>
      <c r="P16" s="51"/>
      <c r="Q16" s="51"/>
      <c r="R16" s="52">
        <f t="shared" si="1"/>
        <v>0</v>
      </c>
      <c r="S16" s="53"/>
      <c r="T16" s="53"/>
      <c r="U16" s="54"/>
      <c r="V16" s="62">
        <f>VLOOKUP(D16,計算データ!B4:C51,2,FALSE)</f>
        <v>0</v>
      </c>
      <c r="W16" s="63"/>
      <c r="X16" s="64"/>
      <c r="Y16" s="62">
        <f t="shared" si="0"/>
        <v>0</v>
      </c>
      <c r="Z16" s="63"/>
      <c r="AA16" s="63"/>
      <c r="AB16" s="65"/>
    </row>
    <row r="17" spans="2:28" ht="24.6" customHeight="1" x14ac:dyDescent="0.2">
      <c r="B17" s="66">
        <v>5</v>
      </c>
      <c r="C17" s="67"/>
      <c r="D17" s="68" t="s">
        <v>22</v>
      </c>
      <c r="E17" s="68"/>
      <c r="F17" s="68"/>
      <c r="G17" s="68"/>
      <c r="H17" s="68"/>
      <c r="I17" s="18"/>
      <c r="J17" s="18"/>
      <c r="K17" s="27" t="s">
        <v>22</v>
      </c>
      <c r="L17" s="51"/>
      <c r="M17" s="51"/>
      <c r="N17" s="51"/>
      <c r="O17" s="51"/>
      <c r="P17" s="51"/>
      <c r="Q17" s="51"/>
      <c r="R17" s="52">
        <f t="shared" si="1"/>
        <v>0</v>
      </c>
      <c r="S17" s="53"/>
      <c r="T17" s="53"/>
      <c r="U17" s="54"/>
      <c r="V17" s="62">
        <f>VLOOKUP(D17,計算データ!B4:C51,2,FALSE)</f>
        <v>0</v>
      </c>
      <c r="W17" s="63"/>
      <c r="X17" s="64"/>
      <c r="Y17" s="62">
        <f t="shared" si="0"/>
        <v>0</v>
      </c>
      <c r="Z17" s="63"/>
      <c r="AA17" s="63"/>
      <c r="AB17" s="65"/>
    </row>
    <row r="18" spans="2:28" ht="24.6" customHeight="1" x14ac:dyDescent="0.2">
      <c r="B18" s="66">
        <v>6</v>
      </c>
      <c r="C18" s="67"/>
      <c r="D18" s="68" t="s">
        <v>22</v>
      </c>
      <c r="E18" s="68"/>
      <c r="F18" s="68"/>
      <c r="G18" s="68"/>
      <c r="H18" s="68"/>
      <c r="I18" s="18"/>
      <c r="J18" s="18"/>
      <c r="K18" s="27" t="s">
        <v>22</v>
      </c>
      <c r="L18" s="51"/>
      <c r="M18" s="51"/>
      <c r="N18" s="51"/>
      <c r="O18" s="51"/>
      <c r="P18" s="51"/>
      <c r="Q18" s="51"/>
      <c r="R18" s="52">
        <f t="shared" si="1"/>
        <v>0</v>
      </c>
      <c r="S18" s="53"/>
      <c r="T18" s="53"/>
      <c r="U18" s="54"/>
      <c r="V18" s="62">
        <f>VLOOKUP(D18,計算データ!B4:C51,2,FALSE)</f>
        <v>0</v>
      </c>
      <c r="W18" s="63"/>
      <c r="X18" s="64"/>
      <c r="Y18" s="62">
        <f t="shared" si="0"/>
        <v>0</v>
      </c>
      <c r="Z18" s="63"/>
      <c r="AA18" s="63"/>
      <c r="AB18" s="65"/>
    </row>
    <row r="19" spans="2:28" ht="24.6" customHeight="1" x14ac:dyDescent="0.2">
      <c r="B19" s="66">
        <v>7</v>
      </c>
      <c r="C19" s="67"/>
      <c r="D19" s="68" t="s">
        <v>22</v>
      </c>
      <c r="E19" s="68"/>
      <c r="F19" s="68"/>
      <c r="G19" s="68"/>
      <c r="H19" s="68"/>
      <c r="I19" s="18"/>
      <c r="J19" s="18"/>
      <c r="K19" s="27" t="s">
        <v>22</v>
      </c>
      <c r="L19" s="51"/>
      <c r="M19" s="51"/>
      <c r="N19" s="51"/>
      <c r="O19" s="51"/>
      <c r="P19" s="51"/>
      <c r="Q19" s="51"/>
      <c r="R19" s="52">
        <f t="shared" si="1"/>
        <v>0</v>
      </c>
      <c r="S19" s="53"/>
      <c r="T19" s="53"/>
      <c r="U19" s="54"/>
      <c r="V19" s="62">
        <f>VLOOKUP(D19,計算データ!B4:C51,2,FALSE)</f>
        <v>0</v>
      </c>
      <c r="W19" s="63"/>
      <c r="X19" s="64"/>
      <c r="Y19" s="62">
        <f t="shared" si="0"/>
        <v>0</v>
      </c>
      <c r="Z19" s="63"/>
      <c r="AA19" s="63"/>
      <c r="AB19" s="65"/>
    </row>
    <row r="20" spans="2:28" ht="24.6" customHeight="1" x14ac:dyDescent="0.2">
      <c r="B20" s="66">
        <v>8</v>
      </c>
      <c r="C20" s="67"/>
      <c r="D20" s="68" t="s">
        <v>22</v>
      </c>
      <c r="E20" s="68"/>
      <c r="F20" s="68"/>
      <c r="G20" s="68"/>
      <c r="H20" s="68"/>
      <c r="I20" s="18"/>
      <c r="J20" s="18"/>
      <c r="K20" s="27" t="s">
        <v>22</v>
      </c>
      <c r="L20" s="51"/>
      <c r="M20" s="51"/>
      <c r="N20" s="51"/>
      <c r="O20" s="51"/>
      <c r="P20" s="51"/>
      <c r="Q20" s="51"/>
      <c r="R20" s="52">
        <f t="shared" si="1"/>
        <v>0</v>
      </c>
      <c r="S20" s="53"/>
      <c r="T20" s="53"/>
      <c r="U20" s="54"/>
      <c r="V20" s="62">
        <f>VLOOKUP(D20,計算データ!B4:C51,2,FALSE)</f>
        <v>0</v>
      </c>
      <c r="W20" s="63"/>
      <c r="X20" s="64"/>
      <c r="Y20" s="62">
        <f t="shared" si="0"/>
        <v>0</v>
      </c>
      <c r="Z20" s="63"/>
      <c r="AA20" s="63"/>
      <c r="AB20" s="65"/>
    </row>
    <row r="21" spans="2:28" ht="24.6" customHeight="1" x14ac:dyDescent="0.2">
      <c r="B21" s="66">
        <v>9</v>
      </c>
      <c r="C21" s="67"/>
      <c r="D21" s="68" t="s">
        <v>22</v>
      </c>
      <c r="E21" s="68"/>
      <c r="F21" s="68"/>
      <c r="G21" s="68"/>
      <c r="H21" s="68"/>
      <c r="I21" s="18"/>
      <c r="J21" s="18"/>
      <c r="K21" s="27" t="s">
        <v>22</v>
      </c>
      <c r="L21" s="51"/>
      <c r="M21" s="51"/>
      <c r="N21" s="51"/>
      <c r="O21" s="51"/>
      <c r="P21" s="51"/>
      <c r="Q21" s="51"/>
      <c r="R21" s="52">
        <f t="shared" si="1"/>
        <v>0</v>
      </c>
      <c r="S21" s="53"/>
      <c r="T21" s="53"/>
      <c r="U21" s="54"/>
      <c r="V21" s="62">
        <f>VLOOKUP(D21,計算データ!B4:C51,2,FALSE)</f>
        <v>0</v>
      </c>
      <c r="W21" s="63"/>
      <c r="X21" s="64"/>
      <c r="Y21" s="62">
        <f t="shared" si="0"/>
        <v>0</v>
      </c>
      <c r="Z21" s="63"/>
      <c r="AA21" s="63"/>
      <c r="AB21" s="65"/>
    </row>
    <row r="22" spans="2:28" ht="24.6" customHeight="1" x14ac:dyDescent="0.2">
      <c r="B22" s="66">
        <v>10</v>
      </c>
      <c r="C22" s="67"/>
      <c r="D22" s="68" t="s">
        <v>22</v>
      </c>
      <c r="E22" s="68"/>
      <c r="F22" s="68"/>
      <c r="G22" s="68"/>
      <c r="H22" s="68"/>
      <c r="I22" s="18"/>
      <c r="J22" s="18"/>
      <c r="K22" s="27" t="s">
        <v>22</v>
      </c>
      <c r="L22" s="51"/>
      <c r="M22" s="51"/>
      <c r="N22" s="51"/>
      <c r="O22" s="51"/>
      <c r="P22" s="51"/>
      <c r="Q22" s="51"/>
      <c r="R22" s="52">
        <f t="shared" si="1"/>
        <v>0</v>
      </c>
      <c r="S22" s="53"/>
      <c r="T22" s="53"/>
      <c r="U22" s="54"/>
      <c r="V22" s="62">
        <f>VLOOKUP(D22,計算データ!B4:C51,2,FALSE)</f>
        <v>0</v>
      </c>
      <c r="W22" s="63"/>
      <c r="X22" s="64"/>
      <c r="Y22" s="62">
        <f t="shared" si="0"/>
        <v>0</v>
      </c>
      <c r="Z22" s="63"/>
      <c r="AA22" s="63"/>
      <c r="AB22" s="65"/>
    </row>
    <row r="23" spans="2:28" ht="24.6" customHeight="1" x14ac:dyDescent="0.2">
      <c r="B23" s="66">
        <v>11</v>
      </c>
      <c r="C23" s="67"/>
      <c r="D23" s="68" t="s">
        <v>22</v>
      </c>
      <c r="E23" s="68"/>
      <c r="F23" s="68"/>
      <c r="G23" s="68"/>
      <c r="H23" s="68"/>
      <c r="I23" s="18"/>
      <c r="J23" s="18"/>
      <c r="K23" s="27" t="s">
        <v>22</v>
      </c>
      <c r="L23" s="51"/>
      <c r="M23" s="51"/>
      <c r="N23" s="51"/>
      <c r="O23" s="51"/>
      <c r="P23" s="51"/>
      <c r="Q23" s="51"/>
      <c r="R23" s="52">
        <f t="shared" si="1"/>
        <v>0</v>
      </c>
      <c r="S23" s="53"/>
      <c r="T23" s="53"/>
      <c r="U23" s="54"/>
      <c r="V23" s="62">
        <f>VLOOKUP(D23,計算データ!B4:C51,2,FALSE)</f>
        <v>0</v>
      </c>
      <c r="W23" s="63"/>
      <c r="X23" s="64"/>
      <c r="Y23" s="62">
        <f t="shared" si="0"/>
        <v>0</v>
      </c>
      <c r="Z23" s="63"/>
      <c r="AA23" s="63"/>
      <c r="AB23" s="65"/>
    </row>
    <row r="24" spans="2:28" ht="24.6" customHeight="1" x14ac:dyDescent="0.2">
      <c r="B24" s="66">
        <v>12</v>
      </c>
      <c r="C24" s="67"/>
      <c r="D24" s="68" t="s">
        <v>22</v>
      </c>
      <c r="E24" s="68"/>
      <c r="F24" s="68"/>
      <c r="G24" s="68"/>
      <c r="H24" s="68"/>
      <c r="I24" s="18"/>
      <c r="J24" s="18"/>
      <c r="K24" s="27" t="s">
        <v>22</v>
      </c>
      <c r="L24" s="51"/>
      <c r="M24" s="51"/>
      <c r="N24" s="51"/>
      <c r="O24" s="51"/>
      <c r="P24" s="51"/>
      <c r="Q24" s="51"/>
      <c r="R24" s="52">
        <f t="shared" si="1"/>
        <v>0</v>
      </c>
      <c r="S24" s="53"/>
      <c r="T24" s="53"/>
      <c r="U24" s="54"/>
      <c r="V24" s="62">
        <f>VLOOKUP(D24,計算データ!B4:C51,2,FALSE)</f>
        <v>0</v>
      </c>
      <c r="W24" s="63"/>
      <c r="X24" s="64"/>
      <c r="Y24" s="62">
        <f t="shared" si="0"/>
        <v>0</v>
      </c>
      <c r="Z24" s="63"/>
      <c r="AA24" s="63"/>
      <c r="AB24" s="65"/>
    </row>
    <row r="25" spans="2:28" ht="24.6" customHeight="1" x14ac:dyDescent="0.2">
      <c r="B25" s="66">
        <v>13</v>
      </c>
      <c r="C25" s="67"/>
      <c r="D25" s="68" t="s">
        <v>22</v>
      </c>
      <c r="E25" s="68"/>
      <c r="F25" s="68"/>
      <c r="G25" s="68"/>
      <c r="H25" s="68"/>
      <c r="I25" s="18"/>
      <c r="J25" s="18"/>
      <c r="K25" s="27" t="s">
        <v>22</v>
      </c>
      <c r="L25" s="51"/>
      <c r="M25" s="51"/>
      <c r="N25" s="51"/>
      <c r="O25" s="51"/>
      <c r="P25" s="51"/>
      <c r="Q25" s="51"/>
      <c r="R25" s="52">
        <f t="shared" si="1"/>
        <v>0</v>
      </c>
      <c r="S25" s="53"/>
      <c r="T25" s="53"/>
      <c r="U25" s="54"/>
      <c r="V25" s="62">
        <f>VLOOKUP(D25,計算データ!B4:C51,2,FALSE)</f>
        <v>0</v>
      </c>
      <c r="W25" s="63"/>
      <c r="X25" s="64"/>
      <c r="Y25" s="62">
        <f t="shared" si="0"/>
        <v>0</v>
      </c>
      <c r="Z25" s="63"/>
      <c r="AA25" s="63"/>
      <c r="AB25" s="65"/>
    </row>
    <row r="26" spans="2:28" ht="24.6" customHeight="1" x14ac:dyDescent="0.2">
      <c r="B26" s="66">
        <v>14</v>
      </c>
      <c r="C26" s="67"/>
      <c r="D26" s="68" t="s">
        <v>22</v>
      </c>
      <c r="E26" s="68"/>
      <c r="F26" s="68"/>
      <c r="G26" s="68"/>
      <c r="H26" s="68"/>
      <c r="I26" s="18"/>
      <c r="J26" s="18"/>
      <c r="K26" s="27" t="s">
        <v>22</v>
      </c>
      <c r="L26" s="51"/>
      <c r="M26" s="51"/>
      <c r="N26" s="51"/>
      <c r="O26" s="51"/>
      <c r="P26" s="51"/>
      <c r="Q26" s="51"/>
      <c r="R26" s="52">
        <f t="shared" si="1"/>
        <v>0</v>
      </c>
      <c r="S26" s="53"/>
      <c r="T26" s="53"/>
      <c r="U26" s="54"/>
      <c r="V26" s="62">
        <f>VLOOKUP(D26,計算データ!B4:C51,2,FALSE)</f>
        <v>0</v>
      </c>
      <c r="W26" s="63"/>
      <c r="X26" s="64"/>
      <c r="Y26" s="62">
        <f t="shared" si="0"/>
        <v>0</v>
      </c>
      <c r="Z26" s="63"/>
      <c r="AA26" s="63"/>
      <c r="AB26" s="65"/>
    </row>
    <row r="27" spans="2:28" ht="24.6" customHeight="1" x14ac:dyDescent="0.2">
      <c r="B27" s="66">
        <v>15</v>
      </c>
      <c r="C27" s="67"/>
      <c r="D27" s="68" t="s">
        <v>22</v>
      </c>
      <c r="E27" s="68"/>
      <c r="F27" s="68"/>
      <c r="G27" s="68"/>
      <c r="H27" s="68"/>
      <c r="I27" s="18"/>
      <c r="J27" s="18"/>
      <c r="K27" s="27" t="s">
        <v>22</v>
      </c>
      <c r="L27" s="51"/>
      <c r="M27" s="51"/>
      <c r="N27" s="51"/>
      <c r="O27" s="51"/>
      <c r="P27" s="51"/>
      <c r="Q27" s="51"/>
      <c r="R27" s="52">
        <f t="shared" si="1"/>
        <v>0</v>
      </c>
      <c r="S27" s="53"/>
      <c r="T27" s="53"/>
      <c r="U27" s="54"/>
      <c r="V27" s="62">
        <f>VLOOKUP(D27,計算データ!B4:C51,2,FALSE)</f>
        <v>0</v>
      </c>
      <c r="W27" s="63"/>
      <c r="X27" s="64"/>
      <c r="Y27" s="62">
        <f t="shared" si="0"/>
        <v>0</v>
      </c>
      <c r="Z27" s="63"/>
      <c r="AA27" s="63"/>
      <c r="AB27" s="65"/>
    </row>
    <row r="28" spans="2:28" ht="24.6" customHeight="1" x14ac:dyDescent="0.2">
      <c r="B28" s="66">
        <v>16</v>
      </c>
      <c r="C28" s="67"/>
      <c r="D28" s="68" t="s">
        <v>22</v>
      </c>
      <c r="E28" s="68"/>
      <c r="F28" s="68"/>
      <c r="G28" s="68"/>
      <c r="H28" s="68"/>
      <c r="I28" s="18"/>
      <c r="J28" s="18"/>
      <c r="K28" s="27" t="s">
        <v>22</v>
      </c>
      <c r="L28" s="51"/>
      <c r="M28" s="51"/>
      <c r="N28" s="51"/>
      <c r="O28" s="51"/>
      <c r="P28" s="51"/>
      <c r="Q28" s="51"/>
      <c r="R28" s="52">
        <f t="shared" si="1"/>
        <v>0</v>
      </c>
      <c r="S28" s="53"/>
      <c r="T28" s="53"/>
      <c r="U28" s="54"/>
      <c r="V28" s="62">
        <f>VLOOKUP(D28,計算データ!B4:C51,2,FALSE)</f>
        <v>0</v>
      </c>
      <c r="W28" s="63"/>
      <c r="X28" s="64"/>
      <c r="Y28" s="62">
        <f t="shared" si="0"/>
        <v>0</v>
      </c>
      <c r="Z28" s="63"/>
      <c r="AA28" s="63"/>
      <c r="AB28" s="65"/>
    </row>
    <row r="29" spans="2:28" ht="24.6" customHeight="1" x14ac:dyDescent="0.2">
      <c r="B29" s="66">
        <v>17</v>
      </c>
      <c r="C29" s="67"/>
      <c r="D29" s="68" t="s">
        <v>22</v>
      </c>
      <c r="E29" s="68"/>
      <c r="F29" s="68"/>
      <c r="G29" s="68"/>
      <c r="H29" s="68"/>
      <c r="I29" s="18"/>
      <c r="J29" s="18"/>
      <c r="K29" s="27" t="s">
        <v>22</v>
      </c>
      <c r="L29" s="51"/>
      <c r="M29" s="51"/>
      <c r="N29" s="51"/>
      <c r="O29" s="51"/>
      <c r="P29" s="51"/>
      <c r="Q29" s="51"/>
      <c r="R29" s="52">
        <f t="shared" si="1"/>
        <v>0</v>
      </c>
      <c r="S29" s="53"/>
      <c r="T29" s="53"/>
      <c r="U29" s="54"/>
      <c r="V29" s="62">
        <f>VLOOKUP(D29,計算データ!B4:C51,2,FALSE)</f>
        <v>0</v>
      </c>
      <c r="W29" s="63"/>
      <c r="X29" s="64"/>
      <c r="Y29" s="62">
        <f t="shared" si="0"/>
        <v>0</v>
      </c>
      <c r="Z29" s="63"/>
      <c r="AA29" s="63"/>
      <c r="AB29" s="65"/>
    </row>
    <row r="30" spans="2:28" ht="24.6" customHeight="1" x14ac:dyDescent="0.2">
      <c r="B30" s="66">
        <v>18</v>
      </c>
      <c r="C30" s="67"/>
      <c r="D30" s="68" t="s">
        <v>22</v>
      </c>
      <c r="E30" s="68"/>
      <c r="F30" s="68"/>
      <c r="G30" s="68"/>
      <c r="H30" s="68"/>
      <c r="I30" s="18"/>
      <c r="J30" s="18"/>
      <c r="K30" s="27" t="s">
        <v>22</v>
      </c>
      <c r="L30" s="51"/>
      <c r="M30" s="51"/>
      <c r="N30" s="51"/>
      <c r="O30" s="51"/>
      <c r="P30" s="51"/>
      <c r="Q30" s="51"/>
      <c r="R30" s="52">
        <f t="shared" si="1"/>
        <v>0</v>
      </c>
      <c r="S30" s="53"/>
      <c r="T30" s="53"/>
      <c r="U30" s="54"/>
      <c r="V30" s="62">
        <f>VLOOKUP(D30,計算データ!B4:C51,2,FALSE)</f>
        <v>0</v>
      </c>
      <c r="W30" s="63"/>
      <c r="X30" s="64"/>
      <c r="Y30" s="62">
        <f t="shared" si="0"/>
        <v>0</v>
      </c>
      <c r="Z30" s="63"/>
      <c r="AA30" s="63"/>
      <c r="AB30" s="65"/>
    </row>
    <row r="31" spans="2:28" ht="24.6" customHeight="1" x14ac:dyDescent="0.2">
      <c r="B31" s="66">
        <v>19</v>
      </c>
      <c r="C31" s="67"/>
      <c r="D31" s="68" t="s">
        <v>22</v>
      </c>
      <c r="E31" s="68"/>
      <c r="F31" s="68"/>
      <c r="G31" s="68"/>
      <c r="H31" s="68"/>
      <c r="I31" s="18"/>
      <c r="J31" s="18"/>
      <c r="K31" s="27" t="s">
        <v>22</v>
      </c>
      <c r="L31" s="51"/>
      <c r="M31" s="51"/>
      <c r="N31" s="51"/>
      <c r="O31" s="51"/>
      <c r="P31" s="51"/>
      <c r="Q31" s="51"/>
      <c r="R31" s="52">
        <f t="shared" si="1"/>
        <v>0</v>
      </c>
      <c r="S31" s="53"/>
      <c r="T31" s="53"/>
      <c r="U31" s="54"/>
      <c r="V31" s="62">
        <f>VLOOKUP(D31,計算データ!B4:C51,2,FALSE)</f>
        <v>0</v>
      </c>
      <c r="W31" s="63"/>
      <c r="X31" s="64"/>
      <c r="Y31" s="62">
        <f t="shared" si="0"/>
        <v>0</v>
      </c>
      <c r="Z31" s="63"/>
      <c r="AA31" s="63"/>
      <c r="AB31" s="65"/>
    </row>
    <row r="32" spans="2:28" ht="24.6" customHeight="1" x14ac:dyDescent="0.2">
      <c r="B32" s="66">
        <v>20</v>
      </c>
      <c r="C32" s="67"/>
      <c r="D32" s="68" t="s">
        <v>22</v>
      </c>
      <c r="E32" s="68"/>
      <c r="F32" s="68"/>
      <c r="G32" s="68"/>
      <c r="H32" s="68"/>
      <c r="I32" s="18"/>
      <c r="J32" s="18"/>
      <c r="K32" s="27" t="s">
        <v>22</v>
      </c>
      <c r="L32" s="51"/>
      <c r="M32" s="51"/>
      <c r="N32" s="51"/>
      <c r="O32" s="51"/>
      <c r="P32" s="51"/>
      <c r="Q32" s="51"/>
      <c r="R32" s="52">
        <f t="shared" si="1"/>
        <v>0</v>
      </c>
      <c r="S32" s="53"/>
      <c r="T32" s="53"/>
      <c r="U32" s="54"/>
      <c r="V32" s="62">
        <f>VLOOKUP(D32,計算データ!B4:C51,2,FALSE)</f>
        <v>0</v>
      </c>
      <c r="W32" s="63"/>
      <c r="X32" s="64"/>
      <c r="Y32" s="62">
        <f t="shared" si="0"/>
        <v>0</v>
      </c>
      <c r="Z32" s="63"/>
      <c r="AA32" s="63"/>
      <c r="AB32" s="65"/>
    </row>
    <row r="33" spans="2:28" ht="24.6" customHeight="1" x14ac:dyDescent="0.2">
      <c r="B33" s="66">
        <v>21</v>
      </c>
      <c r="C33" s="67"/>
      <c r="D33" s="68" t="s">
        <v>22</v>
      </c>
      <c r="E33" s="68"/>
      <c r="F33" s="68"/>
      <c r="G33" s="68"/>
      <c r="H33" s="68"/>
      <c r="I33" s="18"/>
      <c r="J33" s="18"/>
      <c r="K33" s="27" t="s">
        <v>22</v>
      </c>
      <c r="L33" s="51"/>
      <c r="M33" s="51"/>
      <c r="N33" s="51"/>
      <c r="O33" s="51"/>
      <c r="P33" s="51"/>
      <c r="Q33" s="51"/>
      <c r="R33" s="52">
        <f t="shared" si="1"/>
        <v>0</v>
      </c>
      <c r="S33" s="53"/>
      <c r="T33" s="53"/>
      <c r="U33" s="54"/>
      <c r="V33" s="62">
        <f>VLOOKUP(D33,計算データ!B4:C51,2,FALSE)</f>
        <v>0</v>
      </c>
      <c r="W33" s="63"/>
      <c r="X33" s="64"/>
      <c r="Y33" s="62">
        <f t="shared" si="0"/>
        <v>0</v>
      </c>
      <c r="Z33" s="63"/>
      <c r="AA33" s="63"/>
      <c r="AB33" s="65"/>
    </row>
    <row r="34" spans="2:28" ht="24.6" customHeight="1" x14ac:dyDescent="0.2">
      <c r="B34" s="66">
        <v>22</v>
      </c>
      <c r="C34" s="67"/>
      <c r="D34" s="68" t="s">
        <v>22</v>
      </c>
      <c r="E34" s="68"/>
      <c r="F34" s="68"/>
      <c r="G34" s="68"/>
      <c r="H34" s="68"/>
      <c r="I34" s="18"/>
      <c r="J34" s="18"/>
      <c r="K34" s="27" t="s">
        <v>22</v>
      </c>
      <c r="L34" s="51"/>
      <c r="M34" s="51"/>
      <c r="N34" s="51"/>
      <c r="O34" s="51"/>
      <c r="P34" s="51"/>
      <c r="Q34" s="51"/>
      <c r="R34" s="52">
        <f t="shared" si="1"/>
        <v>0</v>
      </c>
      <c r="S34" s="53"/>
      <c r="T34" s="53"/>
      <c r="U34" s="54"/>
      <c r="V34" s="62">
        <f>VLOOKUP(D34,計算データ!B4:C51,2,FALSE)</f>
        <v>0</v>
      </c>
      <c r="W34" s="63"/>
      <c r="X34" s="64"/>
      <c r="Y34" s="62">
        <f t="shared" si="0"/>
        <v>0</v>
      </c>
      <c r="Z34" s="63"/>
      <c r="AA34" s="63"/>
      <c r="AB34" s="65"/>
    </row>
    <row r="35" spans="2:28" ht="24.6" customHeight="1" x14ac:dyDescent="0.2">
      <c r="B35" s="66">
        <v>23</v>
      </c>
      <c r="C35" s="67"/>
      <c r="D35" s="68" t="s">
        <v>22</v>
      </c>
      <c r="E35" s="68"/>
      <c r="F35" s="68"/>
      <c r="G35" s="68"/>
      <c r="H35" s="68"/>
      <c r="I35" s="18"/>
      <c r="J35" s="18"/>
      <c r="K35" s="27" t="s">
        <v>22</v>
      </c>
      <c r="L35" s="51"/>
      <c r="M35" s="51"/>
      <c r="N35" s="51"/>
      <c r="O35" s="51"/>
      <c r="P35" s="51"/>
      <c r="Q35" s="51"/>
      <c r="R35" s="52">
        <f t="shared" si="1"/>
        <v>0</v>
      </c>
      <c r="S35" s="53"/>
      <c r="T35" s="53"/>
      <c r="U35" s="54"/>
      <c r="V35" s="62">
        <f>VLOOKUP(D35,計算データ!B4:C51,2,FALSE)</f>
        <v>0</v>
      </c>
      <c r="W35" s="63"/>
      <c r="X35" s="64"/>
      <c r="Y35" s="62">
        <f t="shared" si="0"/>
        <v>0</v>
      </c>
      <c r="Z35" s="63"/>
      <c r="AA35" s="63"/>
      <c r="AB35" s="65"/>
    </row>
    <row r="36" spans="2:28" ht="24.6" customHeight="1" x14ac:dyDescent="0.2">
      <c r="B36" s="66">
        <v>24</v>
      </c>
      <c r="C36" s="67"/>
      <c r="D36" s="68" t="s">
        <v>22</v>
      </c>
      <c r="E36" s="68"/>
      <c r="F36" s="68"/>
      <c r="G36" s="68"/>
      <c r="H36" s="68"/>
      <c r="I36" s="18"/>
      <c r="J36" s="18"/>
      <c r="K36" s="27" t="s">
        <v>22</v>
      </c>
      <c r="L36" s="51"/>
      <c r="M36" s="51"/>
      <c r="N36" s="51"/>
      <c r="O36" s="51"/>
      <c r="P36" s="51"/>
      <c r="Q36" s="51"/>
      <c r="R36" s="52">
        <f t="shared" si="1"/>
        <v>0</v>
      </c>
      <c r="S36" s="53"/>
      <c r="T36" s="53"/>
      <c r="U36" s="54"/>
      <c r="V36" s="62">
        <f>VLOOKUP(D36,計算データ!B4:C51,2,FALSE)</f>
        <v>0</v>
      </c>
      <c r="W36" s="63"/>
      <c r="X36" s="64"/>
      <c r="Y36" s="62">
        <f t="shared" si="0"/>
        <v>0</v>
      </c>
      <c r="Z36" s="63"/>
      <c r="AA36" s="63"/>
      <c r="AB36" s="65"/>
    </row>
    <row r="37" spans="2:28" ht="24.6" customHeight="1" x14ac:dyDescent="0.2">
      <c r="B37" s="66">
        <v>25</v>
      </c>
      <c r="C37" s="67"/>
      <c r="D37" s="68" t="s">
        <v>22</v>
      </c>
      <c r="E37" s="68"/>
      <c r="F37" s="68"/>
      <c r="G37" s="68"/>
      <c r="H37" s="68"/>
      <c r="I37" s="18"/>
      <c r="J37" s="18"/>
      <c r="K37" s="27" t="s">
        <v>22</v>
      </c>
      <c r="L37" s="51"/>
      <c r="M37" s="51"/>
      <c r="N37" s="51"/>
      <c r="O37" s="51"/>
      <c r="P37" s="51"/>
      <c r="Q37" s="51"/>
      <c r="R37" s="52">
        <f t="shared" si="1"/>
        <v>0</v>
      </c>
      <c r="S37" s="53"/>
      <c r="T37" s="53"/>
      <c r="U37" s="54"/>
      <c r="V37" s="62">
        <f>VLOOKUP(D37,計算データ!B4:C51,2,FALSE)</f>
        <v>0</v>
      </c>
      <c r="W37" s="63"/>
      <c r="X37" s="64"/>
      <c r="Y37" s="62">
        <f t="shared" si="0"/>
        <v>0</v>
      </c>
      <c r="Z37" s="63"/>
      <c r="AA37" s="63"/>
      <c r="AB37" s="65"/>
    </row>
    <row r="38" spans="2:28" ht="24.6" customHeight="1" x14ac:dyDescent="0.2">
      <c r="B38" s="66">
        <v>26</v>
      </c>
      <c r="C38" s="67"/>
      <c r="D38" s="68" t="s">
        <v>22</v>
      </c>
      <c r="E38" s="68"/>
      <c r="F38" s="68"/>
      <c r="G38" s="68"/>
      <c r="H38" s="68"/>
      <c r="I38" s="18"/>
      <c r="J38" s="18"/>
      <c r="K38" s="27" t="s">
        <v>22</v>
      </c>
      <c r="L38" s="51"/>
      <c r="M38" s="51"/>
      <c r="N38" s="51"/>
      <c r="O38" s="51"/>
      <c r="P38" s="51"/>
      <c r="Q38" s="51"/>
      <c r="R38" s="52">
        <f t="shared" si="1"/>
        <v>0</v>
      </c>
      <c r="S38" s="53"/>
      <c r="T38" s="53"/>
      <c r="U38" s="54"/>
      <c r="V38" s="62">
        <f>VLOOKUP(D38,計算データ!B4:C51,2,FALSE)</f>
        <v>0</v>
      </c>
      <c r="W38" s="63"/>
      <c r="X38" s="64"/>
      <c r="Y38" s="62">
        <f t="shared" si="0"/>
        <v>0</v>
      </c>
      <c r="Z38" s="63"/>
      <c r="AA38" s="63"/>
      <c r="AB38" s="65"/>
    </row>
    <row r="39" spans="2:28" ht="24.6" customHeight="1" x14ac:dyDescent="0.2">
      <c r="B39" s="66">
        <v>27</v>
      </c>
      <c r="C39" s="67"/>
      <c r="D39" s="68" t="s">
        <v>22</v>
      </c>
      <c r="E39" s="68"/>
      <c r="F39" s="68"/>
      <c r="G39" s="68"/>
      <c r="H39" s="68"/>
      <c r="I39" s="18"/>
      <c r="J39" s="18"/>
      <c r="K39" s="27" t="s">
        <v>22</v>
      </c>
      <c r="L39" s="51"/>
      <c r="M39" s="51"/>
      <c r="N39" s="51"/>
      <c r="O39" s="51"/>
      <c r="P39" s="51"/>
      <c r="Q39" s="51"/>
      <c r="R39" s="52">
        <f t="shared" si="1"/>
        <v>0</v>
      </c>
      <c r="S39" s="53"/>
      <c r="T39" s="53"/>
      <c r="U39" s="54"/>
      <c r="V39" s="62">
        <f>VLOOKUP(D39,計算データ!B4:C51,2,FALSE)</f>
        <v>0</v>
      </c>
      <c r="W39" s="63"/>
      <c r="X39" s="64"/>
      <c r="Y39" s="62">
        <f t="shared" si="0"/>
        <v>0</v>
      </c>
      <c r="Z39" s="63"/>
      <c r="AA39" s="63"/>
      <c r="AB39" s="65"/>
    </row>
    <row r="40" spans="2:28" ht="24.6" customHeight="1" x14ac:dyDescent="0.2">
      <c r="B40" s="66">
        <v>28</v>
      </c>
      <c r="C40" s="67"/>
      <c r="D40" s="68" t="s">
        <v>22</v>
      </c>
      <c r="E40" s="68"/>
      <c r="F40" s="68"/>
      <c r="G40" s="68"/>
      <c r="H40" s="68"/>
      <c r="I40" s="18"/>
      <c r="J40" s="18"/>
      <c r="K40" s="27" t="s">
        <v>22</v>
      </c>
      <c r="L40" s="51"/>
      <c r="M40" s="51"/>
      <c r="N40" s="51"/>
      <c r="O40" s="51"/>
      <c r="P40" s="51"/>
      <c r="Q40" s="51"/>
      <c r="R40" s="52">
        <f t="shared" si="1"/>
        <v>0</v>
      </c>
      <c r="S40" s="53"/>
      <c r="T40" s="53"/>
      <c r="U40" s="54"/>
      <c r="V40" s="62">
        <f>VLOOKUP(D40,計算データ!B4:C51,2,FALSE)</f>
        <v>0</v>
      </c>
      <c r="W40" s="63"/>
      <c r="X40" s="64"/>
      <c r="Y40" s="62">
        <f t="shared" si="0"/>
        <v>0</v>
      </c>
      <c r="Z40" s="63"/>
      <c r="AA40" s="63"/>
      <c r="AB40" s="65"/>
    </row>
    <row r="41" spans="2:28" ht="24.6" customHeight="1" x14ac:dyDescent="0.2">
      <c r="B41" s="66">
        <v>29</v>
      </c>
      <c r="C41" s="67"/>
      <c r="D41" s="68" t="s">
        <v>22</v>
      </c>
      <c r="E41" s="68"/>
      <c r="F41" s="68"/>
      <c r="G41" s="68"/>
      <c r="H41" s="68"/>
      <c r="I41" s="18"/>
      <c r="J41" s="18"/>
      <c r="K41" s="27" t="s">
        <v>22</v>
      </c>
      <c r="L41" s="51"/>
      <c r="M41" s="51"/>
      <c r="N41" s="51"/>
      <c r="O41" s="51"/>
      <c r="P41" s="51"/>
      <c r="Q41" s="51"/>
      <c r="R41" s="52">
        <f t="shared" si="1"/>
        <v>0</v>
      </c>
      <c r="S41" s="53"/>
      <c r="T41" s="53"/>
      <c r="U41" s="54"/>
      <c r="V41" s="62">
        <f>VLOOKUP(D41,計算データ!B4:C51,2,FALSE)</f>
        <v>0</v>
      </c>
      <c r="W41" s="63"/>
      <c r="X41" s="64"/>
      <c r="Y41" s="62">
        <f t="shared" si="0"/>
        <v>0</v>
      </c>
      <c r="Z41" s="63"/>
      <c r="AA41" s="63"/>
      <c r="AB41" s="65"/>
    </row>
    <row r="42" spans="2:28" ht="24.6" customHeight="1" x14ac:dyDescent="0.2">
      <c r="B42" s="66">
        <v>30</v>
      </c>
      <c r="C42" s="67"/>
      <c r="D42" s="68" t="s">
        <v>22</v>
      </c>
      <c r="E42" s="68"/>
      <c r="F42" s="68"/>
      <c r="G42" s="68"/>
      <c r="H42" s="68"/>
      <c r="I42" s="18"/>
      <c r="J42" s="18"/>
      <c r="K42" s="27" t="s">
        <v>22</v>
      </c>
      <c r="L42" s="51"/>
      <c r="M42" s="51"/>
      <c r="N42" s="51"/>
      <c r="O42" s="51"/>
      <c r="P42" s="51"/>
      <c r="Q42" s="51"/>
      <c r="R42" s="52">
        <f t="shared" si="1"/>
        <v>0</v>
      </c>
      <c r="S42" s="53"/>
      <c r="T42" s="53"/>
      <c r="U42" s="54"/>
      <c r="V42" s="62">
        <f>VLOOKUP(D42,計算データ!B4:C51,2,FALSE)</f>
        <v>0</v>
      </c>
      <c r="W42" s="63"/>
      <c r="X42" s="64"/>
      <c r="Y42" s="62">
        <f t="shared" si="0"/>
        <v>0</v>
      </c>
      <c r="Z42" s="63"/>
      <c r="AA42" s="63"/>
      <c r="AB42" s="65"/>
    </row>
    <row r="43" spans="2:28" ht="24.6" customHeight="1" x14ac:dyDescent="0.2">
      <c r="B43" s="66">
        <v>31</v>
      </c>
      <c r="C43" s="67"/>
      <c r="D43" s="68" t="s">
        <v>22</v>
      </c>
      <c r="E43" s="68"/>
      <c r="F43" s="68"/>
      <c r="G43" s="68"/>
      <c r="H43" s="68"/>
      <c r="I43" s="18"/>
      <c r="J43" s="18"/>
      <c r="K43" s="27" t="s">
        <v>22</v>
      </c>
      <c r="L43" s="51"/>
      <c r="M43" s="51"/>
      <c r="N43" s="51"/>
      <c r="O43" s="51"/>
      <c r="P43" s="51"/>
      <c r="Q43" s="51"/>
      <c r="R43" s="52">
        <f t="shared" si="1"/>
        <v>0</v>
      </c>
      <c r="S43" s="53"/>
      <c r="T43" s="53"/>
      <c r="U43" s="54"/>
      <c r="V43" s="62">
        <f>VLOOKUP(D43,計算データ!B4:C51,2,FALSE)</f>
        <v>0</v>
      </c>
      <c r="W43" s="63"/>
      <c r="X43" s="64"/>
      <c r="Y43" s="62">
        <f t="shared" si="0"/>
        <v>0</v>
      </c>
      <c r="Z43" s="63"/>
      <c r="AA43" s="63"/>
      <c r="AB43" s="65"/>
    </row>
    <row r="44" spans="2:28" ht="24.6" customHeight="1" x14ac:dyDescent="0.2">
      <c r="B44" s="66">
        <v>32</v>
      </c>
      <c r="C44" s="67"/>
      <c r="D44" s="68" t="s">
        <v>22</v>
      </c>
      <c r="E44" s="68"/>
      <c r="F44" s="68"/>
      <c r="G44" s="68"/>
      <c r="H44" s="68"/>
      <c r="I44" s="18"/>
      <c r="J44" s="18"/>
      <c r="K44" s="27" t="s">
        <v>22</v>
      </c>
      <c r="L44" s="51"/>
      <c r="M44" s="51"/>
      <c r="N44" s="51"/>
      <c r="O44" s="51"/>
      <c r="P44" s="51"/>
      <c r="Q44" s="51"/>
      <c r="R44" s="52">
        <f t="shared" si="1"/>
        <v>0</v>
      </c>
      <c r="S44" s="53"/>
      <c r="T44" s="53"/>
      <c r="U44" s="54"/>
      <c r="V44" s="62">
        <f>VLOOKUP(D44,計算データ!B4:C51,2,FALSE)</f>
        <v>0</v>
      </c>
      <c r="W44" s="63"/>
      <c r="X44" s="64"/>
      <c r="Y44" s="62">
        <f t="shared" si="0"/>
        <v>0</v>
      </c>
      <c r="Z44" s="63"/>
      <c r="AA44" s="63"/>
      <c r="AB44" s="65"/>
    </row>
    <row r="45" spans="2:28" ht="24.6" customHeight="1" x14ac:dyDescent="0.2">
      <c r="B45" s="66">
        <v>33</v>
      </c>
      <c r="C45" s="67"/>
      <c r="D45" s="68" t="s">
        <v>22</v>
      </c>
      <c r="E45" s="68"/>
      <c r="F45" s="68"/>
      <c r="G45" s="68"/>
      <c r="H45" s="68"/>
      <c r="I45" s="18"/>
      <c r="J45" s="18"/>
      <c r="K45" s="27" t="s">
        <v>22</v>
      </c>
      <c r="L45" s="51"/>
      <c r="M45" s="51"/>
      <c r="N45" s="51"/>
      <c r="O45" s="51"/>
      <c r="P45" s="51"/>
      <c r="Q45" s="51"/>
      <c r="R45" s="52">
        <f t="shared" si="1"/>
        <v>0</v>
      </c>
      <c r="S45" s="53"/>
      <c r="T45" s="53"/>
      <c r="U45" s="54"/>
      <c r="V45" s="62">
        <f>VLOOKUP(D45,計算データ!B4:C51,2,FALSE)</f>
        <v>0</v>
      </c>
      <c r="W45" s="63"/>
      <c r="X45" s="64"/>
      <c r="Y45" s="62">
        <f t="shared" si="0"/>
        <v>0</v>
      </c>
      <c r="Z45" s="63"/>
      <c r="AA45" s="63"/>
      <c r="AB45" s="65"/>
    </row>
    <row r="46" spans="2:28" ht="24.6" customHeight="1" x14ac:dyDescent="0.2">
      <c r="B46" s="66">
        <v>34</v>
      </c>
      <c r="C46" s="67"/>
      <c r="D46" s="68" t="s">
        <v>22</v>
      </c>
      <c r="E46" s="68"/>
      <c r="F46" s="68"/>
      <c r="G46" s="68"/>
      <c r="H46" s="68"/>
      <c r="I46" s="18"/>
      <c r="J46" s="18"/>
      <c r="K46" s="27" t="s">
        <v>22</v>
      </c>
      <c r="L46" s="51"/>
      <c r="M46" s="51"/>
      <c r="N46" s="51"/>
      <c r="O46" s="51"/>
      <c r="P46" s="51"/>
      <c r="Q46" s="51"/>
      <c r="R46" s="52">
        <f t="shared" si="1"/>
        <v>0</v>
      </c>
      <c r="S46" s="53"/>
      <c r="T46" s="53"/>
      <c r="U46" s="54"/>
      <c r="V46" s="62">
        <f>VLOOKUP(D46,計算データ!B4:C51,2,FALSE)</f>
        <v>0</v>
      </c>
      <c r="W46" s="63"/>
      <c r="X46" s="64"/>
      <c r="Y46" s="62">
        <f t="shared" si="0"/>
        <v>0</v>
      </c>
      <c r="Z46" s="63"/>
      <c r="AA46" s="63"/>
      <c r="AB46" s="65"/>
    </row>
    <row r="47" spans="2:28" ht="24.6" customHeight="1" x14ac:dyDescent="0.2">
      <c r="B47" s="66">
        <v>35</v>
      </c>
      <c r="C47" s="67"/>
      <c r="D47" s="68" t="s">
        <v>22</v>
      </c>
      <c r="E47" s="68"/>
      <c r="F47" s="68"/>
      <c r="G47" s="68"/>
      <c r="H47" s="68"/>
      <c r="I47" s="18"/>
      <c r="J47" s="18"/>
      <c r="K47" s="27" t="s">
        <v>22</v>
      </c>
      <c r="L47" s="51"/>
      <c r="M47" s="51"/>
      <c r="N47" s="51"/>
      <c r="O47" s="51"/>
      <c r="P47" s="51"/>
      <c r="Q47" s="51"/>
      <c r="R47" s="52">
        <f t="shared" si="1"/>
        <v>0</v>
      </c>
      <c r="S47" s="53"/>
      <c r="T47" s="53"/>
      <c r="U47" s="54"/>
      <c r="V47" s="62">
        <f>VLOOKUP(D47,計算データ!B4:C51,2,FALSE)</f>
        <v>0</v>
      </c>
      <c r="W47" s="63"/>
      <c r="X47" s="64"/>
      <c r="Y47" s="62">
        <f t="shared" si="0"/>
        <v>0</v>
      </c>
      <c r="Z47" s="63"/>
      <c r="AA47" s="63"/>
      <c r="AB47" s="65"/>
    </row>
    <row r="48" spans="2:28" ht="24.6" customHeight="1" x14ac:dyDescent="0.2">
      <c r="B48" s="66">
        <v>36</v>
      </c>
      <c r="C48" s="67"/>
      <c r="D48" s="68" t="s">
        <v>22</v>
      </c>
      <c r="E48" s="68"/>
      <c r="F48" s="68"/>
      <c r="G48" s="68"/>
      <c r="H48" s="68"/>
      <c r="I48" s="18"/>
      <c r="J48" s="18"/>
      <c r="K48" s="27" t="s">
        <v>22</v>
      </c>
      <c r="L48" s="51"/>
      <c r="M48" s="51"/>
      <c r="N48" s="51"/>
      <c r="O48" s="51"/>
      <c r="P48" s="51"/>
      <c r="Q48" s="51"/>
      <c r="R48" s="52">
        <f t="shared" si="1"/>
        <v>0</v>
      </c>
      <c r="S48" s="53"/>
      <c r="T48" s="53"/>
      <c r="U48" s="54"/>
      <c r="V48" s="62">
        <f>VLOOKUP(D48,計算データ!B4:C51,2,FALSE)</f>
        <v>0</v>
      </c>
      <c r="W48" s="63"/>
      <c r="X48" s="64"/>
      <c r="Y48" s="62">
        <f t="shared" si="0"/>
        <v>0</v>
      </c>
      <c r="Z48" s="63"/>
      <c r="AA48" s="63"/>
      <c r="AB48" s="65"/>
    </row>
    <row r="49" spans="2:28" ht="24.6" customHeight="1" x14ac:dyDescent="0.2">
      <c r="B49" s="66">
        <v>37</v>
      </c>
      <c r="C49" s="67"/>
      <c r="D49" s="68" t="s">
        <v>22</v>
      </c>
      <c r="E49" s="68"/>
      <c r="F49" s="68"/>
      <c r="G49" s="68"/>
      <c r="H49" s="68"/>
      <c r="I49" s="18"/>
      <c r="J49" s="18"/>
      <c r="K49" s="27" t="s">
        <v>22</v>
      </c>
      <c r="L49" s="51"/>
      <c r="M49" s="51"/>
      <c r="N49" s="51"/>
      <c r="O49" s="51"/>
      <c r="P49" s="51"/>
      <c r="Q49" s="51"/>
      <c r="R49" s="52">
        <f t="shared" si="1"/>
        <v>0</v>
      </c>
      <c r="S49" s="53"/>
      <c r="T49" s="53"/>
      <c r="U49" s="54"/>
      <c r="V49" s="62">
        <f>VLOOKUP(D49,計算データ!B4:C51,2,FALSE)</f>
        <v>0</v>
      </c>
      <c r="W49" s="63"/>
      <c r="X49" s="64"/>
      <c r="Y49" s="62">
        <f t="shared" si="0"/>
        <v>0</v>
      </c>
      <c r="Z49" s="63"/>
      <c r="AA49" s="63"/>
      <c r="AB49" s="65"/>
    </row>
    <row r="50" spans="2:28" ht="24.6" customHeight="1" x14ac:dyDescent="0.2">
      <c r="B50" s="66">
        <v>38</v>
      </c>
      <c r="C50" s="67"/>
      <c r="D50" s="68" t="s">
        <v>22</v>
      </c>
      <c r="E50" s="68"/>
      <c r="F50" s="68"/>
      <c r="G50" s="68"/>
      <c r="H50" s="68"/>
      <c r="I50" s="18"/>
      <c r="J50" s="18"/>
      <c r="K50" s="27" t="s">
        <v>22</v>
      </c>
      <c r="L50" s="51"/>
      <c r="M50" s="51"/>
      <c r="N50" s="51"/>
      <c r="O50" s="51"/>
      <c r="P50" s="51"/>
      <c r="Q50" s="51"/>
      <c r="R50" s="52">
        <f t="shared" si="1"/>
        <v>0</v>
      </c>
      <c r="S50" s="53"/>
      <c r="T50" s="53"/>
      <c r="U50" s="54"/>
      <c r="V50" s="62">
        <f>VLOOKUP(D50,計算データ!B4:C51,2,FALSE)</f>
        <v>0</v>
      </c>
      <c r="W50" s="63"/>
      <c r="X50" s="64"/>
      <c r="Y50" s="62">
        <f t="shared" si="0"/>
        <v>0</v>
      </c>
      <c r="Z50" s="63"/>
      <c r="AA50" s="63"/>
      <c r="AB50" s="65"/>
    </row>
    <row r="51" spans="2:28" ht="24.6" customHeight="1" x14ac:dyDescent="0.2">
      <c r="B51" s="66">
        <v>39</v>
      </c>
      <c r="C51" s="67"/>
      <c r="D51" s="68" t="s">
        <v>22</v>
      </c>
      <c r="E51" s="68"/>
      <c r="F51" s="68"/>
      <c r="G51" s="68"/>
      <c r="H51" s="68"/>
      <c r="I51" s="18"/>
      <c r="J51" s="18"/>
      <c r="K51" s="27" t="s">
        <v>22</v>
      </c>
      <c r="L51" s="51"/>
      <c r="M51" s="51"/>
      <c r="N51" s="51"/>
      <c r="O51" s="51"/>
      <c r="P51" s="51"/>
      <c r="Q51" s="51"/>
      <c r="R51" s="52">
        <f t="shared" si="1"/>
        <v>0</v>
      </c>
      <c r="S51" s="53"/>
      <c r="T51" s="53"/>
      <c r="U51" s="54"/>
      <c r="V51" s="62">
        <f>VLOOKUP(D51,計算データ!B4:C51,2,FALSE)</f>
        <v>0</v>
      </c>
      <c r="W51" s="63"/>
      <c r="X51" s="64"/>
      <c r="Y51" s="62">
        <f t="shared" si="0"/>
        <v>0</v>
      </c>
      <c r="Z51" s="63"/>
      <c r="AA51" s="63"/>
      <c r="AB51" s="65"/>
    </row>
    <row r="52" spans="2:28" ht="24.6" customHeight="1" thickBot="1" x14ac:dyDescent="0.25">
      <c r="B52" s="48">
        <v>40</v>
      </c>
      <c r="C52" s="49"/>
      <c r="D52" s="50" t="s">
        <v>22</v>
      </c>
      <c r="E52" s="50"/>
      <c r="F52" s="50"/>
      <c r="G52" s="50"/>
      <c r="H52" s="50"/>
      <c r="I52" s="20"/>
      <c r="J52" s="20"/>
      <c r="K52" s="21" t="s">
        <v>22</v>
      </c>
      <c r="L52" s="51"/>
      <c r="M52" s="51"/>
      <c r="N52" s="51"/>
      <c r="O52" s="51"/>
      <c r="P52" s="51"/>
      <c r="Q52" s="51"/>
      <c r="R52" s="52">
        <f t="shared" si="1"/>
        <v>0</v>
      </c>
      <c r="S52" s="53"/>
      <c r="T52" s="53"/>
      <c r="U52" s="54"/>
      <c r="V52" s="55">
        <f>VLOOKUP(D52,計算データ!B4:C51,2,FALSE)</f>
        <v>0</v>
      </c>
      <c r="W52" s="56"/>
      <c r="X52" s="57"/>
      <c r="Y52" s="55">
        <f t="shared" si="0"/>
        <v>0</v>
      </c>
      <c r="Z52" s="56"/>
      <c r="AA52" s="56"/>
      <c r="AB52" s="58"/>
    </row>
    <row r="53" spans="2:28" ht="19.2" customHeight="1" x14ac:dyDescent="0.2">
      <c r="B53" s="186" t="s">
        <v>85</v>
      </c>
      <c r="C53" s="186"/>
      <c r="D53" s="186"/>
      <c r="E53" s="186"/>
      <c r="F53" s="186"/>
      <c r="G53" s="186"/>
      <c r="H53" s="186"/>
      <c r="I53" s="187"/>
      <c r="J53" s="59" t="s">
        <v>57</v>
      </c>
      <c r="K53" s="22" t="s">
        <v>3</v>
      </c>
      <c r="L53" s="29">
        <f>COUNTIFS(K13:K52,"男",L13:L52,"宿泊")</f>
        <v>0</v>
      </c>
      <c r="M53" s="29"/>
      <c r="N53" s="29">
        <f>COUNTIFS(K13:K52,"男",N13:N52,"宿泊")</f>
        <v>0</v>
      </c>
      <c r="O53" s="29"/>
      <c r="P53" s="29">
        <f>COUNTIFS(K13:K52,"男",P13:P52,"宿泊")</f>
        <v>0</v>
      </c>
      <c r="Q53" s="30"/>
      <c r="R53" s="31"/>
      <c r="S53" s="32"/>
      <c r="T53" s="32"/>
      <c r="U53" s="33"/>
      <c r="V53" s="34" t="s">
        <v>0</v>
      </c>
      <c r="W53" s="35"/>
      <c r="X53" s="35"/>
      <c r="Y53" s="38">
        <f>SUM(Y13:AB52)</f>
        <v>0</v>
      </c>
      <c r="Z53" s="38"/>
      <c r="AA53" s="38"/>
      <c r="AB53" s="39"/>
    </row>
    <row r="54" spans="2:28" ht="19.2" customHeight="1" thickBot="1" x14ac:dyDescent="0.25">
      <c r="B54" s="188"/>
      <c r="C54" s="188"/>
      <c r="D54" s="188"/>
      <c r="E54" s="188"/>
      <c r="F54" s="188"/>
      <c r="G54" s="188"/>
      <c r="H54" s="188"/>
      <c r="I54" s="189"/>
      <c r="J54" s="60"/>
      <c r="K54" s="24" t="s">
        <v>2</v>
      </c>
      <c r="L54" s="42">
        <f>COUNTIFS(K13:K52,"女",L13:L52,"宿泊")</f>
        <v>0</v>
      </c>
      <c r="M54" s="42"/>
      <c r="N54" s="42">
        <f>COUNTIFS(K13:K52,"女",N13:N52,"宿泊")</f>
        <v>0</v>
      </c>
      <c r="O54" s="42"/>
      <c r="P54" s="42">
        <f>COUNTIFS(K13:K52,"女",P13:P52,"宿泊")</f>
        <v>0</v>
      </c>
      <c r="Q54" s="43"/>
      <c r="R54" s="44"/>
      <c r="S54" s="45"/>
      <c r="T54" s="45"/>
      <c r="U54" s="47"/>
      <c r="V54" s="36"/>
      <c r="W54" s="37"/>
      <c r="X54" s="37"/>
      <c r="Y54" s="40"/>
      <c r="Z54" s="40"/>
      <c r="AA54" s="40"/>
      <c r="AB54" s="41"/>
    </row>
    <row r="55" spans="2:28" ht="19.2" customHeight="1" x14ac:dyDescent="0.2">
      <c r="B55" s="190" t="s">
        <v>86</v>
      </c>
      <c r="C55" s="190"/>
      <c r="D55" s="190"/>
      <c r="E55" s="190"/>
      <c r="F55" s="190"/>
      <c r="G55" s="190"/>
      <c r="H55" s="190"/>
      <c r="I55" s="189"/>
      <c r="J55" s="61" t="s">
        <v>56</v>
      </c>
      <c r="K55" s="22" t="s">
        <v>3</v>
      </c>
      <c r="L55" s="29">
        <f>COUNTIFS(K13:K52,"男",L13:L52,"日帰")</f>
        <v>0</v>
      </c>
      <c r="M55" s="29"/>
      <c r="N55" s="29">
        <f>COUNTIFS(K13:K52,"男",N13:N52,"日帰")</f>
        <v>0</v>
      </c>
      <c r="O55" s="29"/>
      <c r="P55" s="29">
        <f>COUNTIFS(K13:K52,"男",P13:P52,"日帰")</f>
        <v>0</v>
      </c>
      <c r="Q55" s="30"/>
      <c r="R55" s="44"/>
      <c r="S55" s="45"/>
      <c r="T55" s="45"/>
      <c r="U55" s="46"/>
      <c r="V55" s="23"/>
    </row>
    <row r="56" spans="2:28" ht="19.2" customHeight="1" thickBot="1" x14ac:dyDescent="0.25">
      <c r="B56" s="190"/>
      <c r="C56" s="190"/>
      <c r="D56" s="190"/>
      <c r="E56" s="190"/>
      <c r="F56" s="190"/>
      <c r="G56" s="190"/>
      <c r="H56" s="190"/>
      <c r="I56" s="189"/>
      <c r="J56" s="48"/>
      <c r="K56" s="24" t="s">
        <v>2</v>
      </c>
      <c r="L56" s="42">
        <f>COUNTIFS(K13:K52,"女",L13:L52,"日帰")</f>
        <v>0</v>
      </c>
      <c r="M56" s="42"/>
      <c r="N56" s="42">
        <f>COUNTIFS(K13:K52,"女",N13:N52,"日帰")</f>
        <v>0</v>
      </c>
      <c r="O56" s="42"/>
      <c r="P56" s="42">
        <f>COUNTIFS(K13:K52,"女",P13:P52,"日帰")</f>
        <v>0</v>
      </c>
      <c r="Q56" s="43"/>
      <c r="R56" s="44"/>
      <c r="S56" s="45"/>
      <c r="T56" s="45"/>
      <c r="U56" s="46"/>
      <c r="V56" s="23"/>
    </row>
    <row r="57" spans="2:28" ht="24.6" customHeight="1" x14ac:dyDescent="0.2">
      <c r="R57" s="1"/>
      <c r="S57" s="1"/>
      <c r="T57" s="1"/>
    </row>
    <row r="58" spans="2:28" ht="24.6" customHeight="1" x14ac:dyDescent="0.2">
      <c r="R58" s="1"/>
      <c r="S58" s="1"/>
      <c r="T58" s="1"/>
    </row>
    <row r="59" spans="2:28" ht="24.6" customHeight="1" x14ac:dyDescent="0.2">
      <c r="R59" s="1"/>
      <c r="S59" s="1"/>
      <c r="T59" s="1"/>
    </row>
    <row r="60" spans="2:28" ht="24.6" customHeight="1" x14ac:dyDescent="0.2">
      <c r="R60" s="1"/>
      <c r="S60" s="1"/>
      <c r="T60" s="1"/>
    </row>
    <row r="61" spans="2:28" ht="24.6" customHeight="1" x14ac:dyDescent="0.2">
      <c r="R61" s="1"/>
      <c r="S61" s="1"/>
      <c r="T61" s="1"/>
    </row>
    <row r="62" spans="2:28" ht="24.6" customHeight="1" x14ac:dyDescent="0.2">
      <c r="R62" s="1"/>
      <c r="S62" s="1"/>
      <c r="T62" s="1"/>
    </row>
  </sheetData>
  <mergeCells count="386">
    <mergeCell ref="B55:I56"/>
    <mergeCell ref="B53:I54"/>
    <mergeCell ref="B1:K1"/>
    <mergeCell ref="P1:AB1"/>
    <mergeCell ref="B2:V4"/>
    <mergeCell ref="W2:X4"/>
    <mergeCell ref="Y2:AB4"/>
    <mergeCell ref="B5:AB5"/>
    <mergeCell ref="X6:X7"/>
    <mergeCell ref="Y6:AB7"/>
    <mergeCell ref="B8:C8"/>
    <mergeCell ref="D8:J8"/>
    <mergeCell ref="L8:M8"/>
    <mergeCell ref="O8:P8"/>
    <mergeCell ref="R8:S8"/>
    <mergeCell ref="V8:W8"/>
    <mergeCell ref="Y8:AB8"/>
    <mergeCell ref="O6:P7"/>
    <mergeCell ref="Q6:Q7"/>
    <mergeCell ref="R6:S7"/>
    <mergeCell ref="T6:T7"/>
    <mergeCell ref="U6:U7"/>
    <mergeCell ref="V6:W7"/>
    <mergeCell ref="B6:C7"/>
    <mergeCell ref="D6:I7"/>
    <mergeCell ref="J6:J7"/>
    <mergeCell ref="K6:K7"/>
    <mergeCell ref="L6:M7"/>
    <mergeCell ref="N6:N7"/>
    <mergeCell ref="B9:C9"/>
    <mergeCell ref="D9:J9"/>
    <mergeCell ref="K9:AB9"/>
    <mergeCell ref="B11:C12"/>
    <mergeCell ref="D11:H12"/>
    <mergeCell ref="I11:I12"/>
    <mergeCell ref="J11:J12"/>
    <mergeCell ref="K11:K12"/>
    <mergeCell ref="L11:M11"/>
    <mergeCell ref="N11:O11"/>
    <mergeCell ref="P11:Q11"/>
    <mergeCell ref="R11:U12"/>
    <mergeCell ref="V11:AB11"/>
    <mergeCell ref="V12:X12"/>
    <mergeCell ref="Y12:AB12"/>
    <mergeCell ref="B10:C10"/>
    <mergeCell ref="D10:AB10"/>
    <mergeCell ref="B13:C13"/>
    <mergeCell ref="D13:H13"/>
    <mergeCell ref="L13:M13"/>
    <mergeCell ref="N13:O13"/>
    <mergeCell ref="P13:Q13"/>
    <mergeCell ref="R13:U13"/>
    <mergeCell ref="V13:X13"/>
    <mergeCell ref="Y13:AB13"/>
    <mergeCell ref="B14:C14"/>
    <mergeCell ref="D14:H14"/>
    <mergeCell ref="L14:M14"/>
    <mergeCell ref="N14:O14"/>
    <mergeCell ref="P14:Q14"/>
    <mergeCell ref="R14:U14"/>
    <mergeCell ref="V14:X14"/>
    <mergeCell ref="Y14:AB14"/>
    <mergeCell ref="B15:C15"/>
    <mergeCell ref="D15:H15"/>
    <mergeCell ref="L15:M15"/>
    <mergeCell ref="N15:O15"/>
    <mergeCell ref="P15:Q15"/>
    <mergeCell ref="R15:U15"/>
    <mergeCell ref="V15:X15"/>
    <mergeCell ref="Y15:AB15"/>
    <mergeCell ref="V16:X16"/>
    <mergeCell ref="Y16:AB16"/>
    <mergeCell ref="B17:C17"/>
    <mergeCell ref="D17:H17"/>
    <mergeCell ref="L17:M17"/>
    <mergeCell ref="N17:O17"/>
    <mergeCell ref="P17:Q17"/>
    <mergeCell ref="R17:U17"/>
    <mergeCell ref="V17:X17"/>
    <mergeCell ref="Y17:AB17"/>
    <mergeCell ref="B16:C16"/>
    <mergeCell ref="D16:H16"/>
    <mergeCell ref="L16:M16"/>
    <mergeCell ref="N16:O16"/>
    <mergeCell ref="P16:Q16"/>
    <mergeCell ref="R16:U16"/>
    <mergeCell ref="V18:X18"/>
    <mergeCell ref="Y18:AB18"/>
    <mergeCell ref="B19:C19"/>
    <mergeCell ref="D19:H19"/>
    <mergeCell ref="L19:M19"/>
    <mergeCell ref="N19:O19"/>
    <mergeCell ref="P19:Q19"/>
    <mergeCell ref="R19:U19"/>
    <mergeCell ref="V19:X19"/>
    <mergeCell ref="Y19:AB19"/>
    <mergeCell ref="B18:C18"/>
    <mergeCell ref="D18:H18"/>
    <mergeCell ref="L18:M18"/>
    <mergeCell ref="N18:O18"/>
    <mergeCell ref="P18:Q18"/>
    <mergeCell ref="R18:U18"/>
    <mergeCell ref="V20:X20"/>
    <mergeCell ref="Y20:AB20"/>
    <mergeCell ref="B21:C21"/>
    <mergeCell ref="D21:H21"/>
    <mergeCell ref="L21:M21"/>
    <mergeCell ref="N21:O21"/>
    <mergeCell ref="P21:Q21"/>
    <mergeCell ref="R21:U21"/>
    <mergeCell ref="V21:X21"/>
    <mergeCell ref="Y21:AB21"/>
    <mergeCell ref="B20:C20"/>
    <mergeCell ref="D20:H20"/>
    <mergeCell ref="L20:M20"/>
    <mergeCell ref="N20:O20"/>
    <mergeCell ref="P20:Q20"/>
    <mergeCell ref="R20:U20"/>
    <mergeCell ref="V22:X22"/>
    <mergeCell ref="Y22:AB22"/>
    <mergeCell ref="B23:C23"/>
    <mergeCell ref="D23:H23"/>
    <mergeCell ref="L23:M23"/>
    <mergeCell ref="N23:O23"/>
    <mergeCell ref="P23:Q23"/>
    <mergeCell ref="R23:U23"/>
    <mergeCell ref="V23:X23"/>
    <mergeCell ref="Y23:AB23"/>
    <mergeCell ref="B22:C22"/>
    <mergeCell ref="D22:H22"/>
    <mergeCell ref="L22:M22"/>
    <mergeCell ref="N22:O22"/>
    <mergeCell ref="P22:Q22"/>
    <mergeCell ref="R22:U22"/>
    <mergeCell ref="V24:X24"/>
    <mergeCell ref="Y24:AB24"/>
    <mergeCell ref="B25:C25"/>
    <mergeCell ref="D25:H25"/>
    <mergeCell ref="L25:M25"/>
    <mergeCell ref="N25:O25"/>
    <mergeCell ref="P25:Q25"/>
    <mergeCell ref="R25:U25"/>
    <mergeCell ref="V25:X25"/>
    <mergeCell ref="Y25:AB25"/>
    <mergeCell ref="B24:C24"/>
    <mergeCell ref="D24:H24"/>
    <mergeCell ref="L24:M24"/>
    <mergeCell ref="N24:O24"/>
    <mergeCell ref="P24:Q24"/>
    <mergeCell ref="R24:U24"/>
    <mergeCell ref="V26:X26"/>
    <mergeCell ref="Y26:AB26"/>
    <mergeCell ref="B27:C27"/>
    <mergeCell ref="D27:H27"/>
    <mergeCell ref="L27:M27"/>
    <mergeCell ref="N27:O27"/>
    <mergeCell ref="P27:Q27"/>
    <mergeCell ref="R27:U27"/>
    <mergeCell ref="V27:X27"/>
    <mergeCell ref="Y27:AB27"/>
    <mergeCell ref="B26:C26"/>
    <mergeCell ref="D26:H26"/>
    <mergeCell ref="L26:M26"/>
    <mergeCell ref="N26:O26"/>
    <mergeCell ref="P26:Q26"/>
    <mergeCell ref="R26:U26"/>
    <mergeCell ref="V28:X28"/>
    <mergeCell ref="Y28:AB28"/>
    <mergeCell ref="B29:C29"/>
    <mergeCell ref="D29:H29"/>
    <mergeCell ref="L29:M29"/>
    <mergeCell ref="N29:O29"/>
    <mergeCell ref="P29:Q29"/>
    <mergeCell ref="R29:U29"/>
    <mergeCell ref="V29:X29"/>
    <mergeCell ref="Y29:AB29"/>
    <mergeCell ref="B28:C28"/>
    <mergeCell ref="D28:H28"/>
    <mergeCell ref="L28:M28"/>
    <mergeCell ref="N28:O28"/>
    <mergeCell ref="P28:Q28"/>
    <mergeCell ref="R28:U28"/>
    <mergeCell ref="V30:X30"/>
    <mergeCell ref="Y30:AB30"/>
    <mergeCell ref="B31:C31"/>
    <mergeCell ref="D31:H31"/>
    <mergeCell ref="L31:M31"/>
    <mergeCell ref="N31:O31"/>
    <mergeCell ref="P31:Q31"/>
    <mergeCell ref="R31:U31"/>
    <mergeCell ref="V31:X31"/>
    <mergeCell ref="Y31:AB31"/>
    <mergeCell ref="B30:C30"/>
    <mergeCell ref="D30:H30"/>
    <mergeCell ref="L30:M30"/>
    <mergeCell ref="N30:O30"/>
    <mergeCell ref="P30:Q30"/>
    <mergeCell ref="R30:U30"/>
    <mergeCell ref="V32:X32"/>
    <mergeCell ref="Y32:AB32"/>
    <mergeCell ref="B33:C33"/>
    <mergeCell ref="D33:H33"/>
    <mergeCell ref="L33:M33"/>
    <mergeCell ref="N33:O33"/>
    <mergeCell ref="P33:Q33"/>
    <mergeCell ref="R33:U33"/>
    <mergeCell ref="V33:X33"/>
    <mergeCell ref="Y33:AB33"/>
    <mergeCell ref="B32:C32"/>
    <mergeCell ref="D32:H32"/>
    <mergeCell ref="L32:M32"/>
    <mergeCell ref="N32:O32"/>
    <mergeCell ref="P32:Q32"/>
    <mergeCell ref="R32:U32"/>
    <mergeCell ref="V34:X34"/>
    <mergeCell ref="Y34:AB34"/>
    <mergeCell ref="B35:C35"/>
    <mergeCell ref="D35:H35"/>
    <mergeCell ref="L35:M35"/>
    <mergeCell ref="N35:O35"/>
    <mergeCell ref="P35:Q35"/>
    <mergeCell ref="R35:U35"/>
    <mergeCell ref="V35:X35"/>
    <mergeCell ref="Y35:AB35"/>
    <mergeCell ref="B34:C34"/>
    <mergeCell ref="D34:H34"/>
    <mergeCell ref="L34:M34"/>
    <mergeCell ref="N34:O34"/>
    <mergeCell ref="P34:Q34"/>
    <mergeCell ref="R34:U34"/>
    <mergeCell ref="V36:X36"/>
    <mergeCell ref="Y36:AB36"/>
    <mergeCell ref="B37:C37"/>
    <mergeCell ref="D37:H37"/>
    <mergeCell ref="L37:M37"/>
    <mergeCell ref="N37:O37"/>
    <mergeCell ref="P37:Q37"/>
    <mergeCell ref="R37:U37"/>
    <mergeCell ref="V37:X37"/>
    <mergeCell ref="Y37:AB37"/>
    <mergeCell ref="B36:C36"/>
    <mergeCell ref="D36:H36"/>
    <mergeCell ref="L36:M36"/>
    <mergeCell ref="N36:O36"/>
    <mergeCell ref="P36:Q36"/>
    <mergeCell ref="R36:U36"/>
    <mergeCell ref="V38:X38"/>
    <mergeCell ref="Y38:AB38"/>
    <mergeCell ref="B39:C39"/>
    <mergeCell ref="D39:H39"/>
    <mergeCell ref="L39:M39"/>
    <mergeCell ref="N39:O39"/>
    <mergeCell ref="P39:Q39"/>
    <mergeCell ref="R39:U39"/>
    <mergeCell ref="V39:X39"/>
    <mergeCell ref="Y39:AB39"/>
    <mergeCell ref="B38:C38"/>
    <mergeCell ref="D38:H38"/>
    <mergeCell ref="L38:M38"/>
    <mergeCell ref="N38:O38"/>
    <mergeCell ref="P38:Q38"/>
    <mergeCell ref="R38:U38"/>
    <mergeCell ref="V40:X40"/>
    <mergeCell ref="Y40:AB40"/>
    <mergeCell ref="B41:C41"/>
    <mergeCell ref="D41:H41"/>
    <mergeCell ref="L41:M41"/>
    <mergeCell ref="N41:O41"/>
    <mergeCell ref="P41:Q41"/>
    <mergeCell ref="R41:U41"/>
    <mergeCell ref="V41:X41"/>
    <mergeCell ref="Y41:AB41"/>
    <mergeCell ref="B40:C40"/>
    <mergeCell ref="D40:H40"/>
    <mergeCell ref="L40:M40"/>
    <mergeCell ref="N40:O40"/>
    <mergeCell ref="P40:Q40"/>
    <mergeCell ref="R40:U40"/>
    <mergeCell ref="V42:X42"/>
    <mergeCell ref="Y42:AB42"/>
    <mergeCell ref="B43:C43"/>
    <mergeCell ref="D43:H43"/>
    <mergeCell ref="L43:M43"/>
    <mergeCell ref="N43:O43"/>
    <mergeCell ref="P43:Q43"/>
    <mergeCell ref="R43:U43"/>
    <mergeCell ref="V43:X43"/>
    <mergeCell ref="Y43:AB43"/>
    <mergeCell ref="B42:C42"/>
    <mergeCell ref="D42:H42"/>
    <mergeCell ref="L42:M42"/>
    <mergeCell ref="N42:O42"/>
    <mergeCell ref="P42:Q42"/>
    <mergeCell ref="R42:U42"/>
    <mergeCell ref="V44:X44"/>
    <mergeCell ref="Y44:AB44"/>
    <mergeCell ref="B45:C45"/>
    <mergeCell ref="D45:H45"/>
    <mergeCell ref="L45:M45"/>
    <mergeCell ref="N45:O45"/>
    <mergeCell ref="P45:Q45"/>
    <mergeCell ref="R45:U45"/>
    <mergeCell ref="V45:X45"/>
    <mergeCell ref="Y45:AB45"/>
    <mergeCell ref="B44:C44"/>
    <mergeCell ref="D44:H44"/>
    <mergeCell ref="L44:M44"/>
    <mergeCell ref="N44:O44"/>
    <mergeCell ref="P44:Q44"/>
    <mergeCell ref="R44:U44"/>
    <mergeCell ref="V46:X46"/>
    <mergeCell ref="Y46:AB46"/>
    <mergeCell ref="B47:C47"/>
    <mergeCell ref="D47:H47"/>
    <mergeCell ref="L47:M47"/>
    <mergeCell ref="N47:O47"/>
    <mergeCell ref="P47:Q47"/>
    <mergeCell ref="R47:U47"/>
    <mergeCell ref="V47:X47"/>
    <mergeCell ref="Y47:AB47"/>
    <mergeCell ref="B46:C46"/>
    <mergeCell ref="D46:H46"/>
    <mergeCell ref="L46:M46"/>
    <mergeCell ref="N46:O46"/>
    <mergeCell ref="P46:Q46"/>
    <mergeCell ref="R46:U46"/>
    <mergeCell ref="V48:X48"/>
    <mergeCell ref="Y48:AB48"/>
    <mergeCell ref="B49:C49"/>
    <mergeCell ref="D49:H49"/>
    <mergeCell ref="L49:M49"/>
    <mergeCell ref="N49:O49"/>
    <mergeCell ref="P49:Q49"/>
    <mergeCell ref="R49:U49"/>
    <mergeCell ref="V49:X49"/>
    <mergeCell ref="Y49:AB49"/>
    <mergeCell ref="B48:C48"/>
    <mergeCell ref="D48:H48"/>
    <mergeCell ref="L48:M48"/>
    <mergeCell ref="N48:O48"/>
    <mergeCell ref="P48:Q48"/>
    <mergeCell ref="R48:U48"/>
    <mergeCell ref="B52:C52"/>
    <mergeCell ref="D52:H52"/>
    <mergeCell ref="L52:M52"/>
    <mergeCell ref="N52:O52"/>
    <mergeCell ref="P52:Q52"/>
    <mergeCell ref="R52:U52"/>
    <mergeCell ref="V50:X50"/>
    <mergeCell ref="Y50:AB50"/>
    <mergeCell ref="B51:C51"/>
    <mergeCell ref="D51:H51"/>
    <mergeCell ref="L51:M51"/>
    <mergeCell ref="N51:O51"/>
    <mergeCell ref="P51:Q51"/>
    <mergeCell ref="R51:U51"/>
    <mergeCell ref="V51:X51"/>
    <mergeCell ref="Y51:AB51"/>
    <mergeCell ref="B50:C50"/>
    <mergeCell ref="D50:H50"/>
    <mergeCell ref="L50:M50"/>
    <mergeCell ref="N50:O50"/>
    <mergeCell ref="P50:Q50"/>
    <mergeCell ref="R50:U50"/>
    <mergeCell ref="V52:X52"/>
    <mergeCell ref="Y52:AB52"/>
    <mergeCell ref="J53:J54"/>
    <mergeCell ref="L53:M53"/>
    <mergeCell ref="N53:O53"/>
    <mergeCell ref="P53:Q53"/>
    <mergeCell ref="R53:U53"/>
    <mergeCell ref="V53:X54"/>
    <mergeCell ref="Y53:AB54"/>
    <mergeCell ref="L54:M54"/>
    <mergeCell ref="P56:Q56"/>
    <mergeCell ref="R56:U56"/>
    <mergeCell ref="N54:O54"/>
    <mergeCell ref="P54:Q54"/>
    <mergeCell ref="R54:U54"/>
    <mergeCell ref="J55:J56"/>
    <mergeCell ref="L55:M55"/>
    <mergeCell ref="N55:O55"/>
    <mergeCell ref="P55:Q55"/>
    <mergeCell ref="R55:U55"/>
    <mergeCell ref="L56:M56"/>
    <mergeCell ref="N56:O56"/>
  </mergeCells>
  <phoneticPr fontId="1"/>
  <pageMargins left="0.7" right="0.7" top="0.75" bottom="0.75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495B21F-E220-48AA-B88A-88F03C06C8FA}">
          <x14:formula1>
            <xm:f>計算データ!$E$4:$E$6</xm:f>
          </x14:formula1>
          <xm:sqref>K13:K52</xm:sqref>
        </x14:dataValidation>
        <x14:dataValidation type="list" allowBlank="1" showInputMessage="1" showErrorMessage="1" xr:uid="{B889E046-57EB-424E-87C6-72C35F825EBE}">
          <x14:formula1>
            <xm:f>計算データ!$G$4:$G$8</xm:f>
          </x14:formula1>
          <xm:sqref>L13:Q52</xm:sqref>
        </x14:dataValidation>
        <x14:dataValidation type="list" allowBlank="1" showInputMessage="1" showErrorMessage="1" xr:uid="{DBA5E16A-46FC-4161-861E-56505B0024C9}">
          <x14:formula1>
            <xm:f>計算データ!$B$4:$B$28</xm:f>
          </x14:formula1>
          <xm:sqref>D13:H52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EC1B7-5028-4158-B464-77C06E1444EA}">
  <sheetPr>
    <pageSetUpPr fitToPage="1"/>
  </sheetPr>
  <dimension ref="B1:AE62"/>
  <sheetViews>
    <sheetView workbookViewId="0">
      <selection activeCell="Y2" sqref="Y2:AB4"/>
    </sheetView>
  </sheetViews>
  <sheetFormatPr defaultColWidth="4.109375" defaultRowHeight="24.6" customHeight="1" x14ac:dyDescent="0.2"/>
  <cols>
    <col min="9" max="9" width="19.77734375" customWidth="1"/>
    <col min="10" max="10" width="16.44140625" customWidth="1"/>
    <col min="11" max="11" width="8.6640625" customWidth="1"/>
    <col min="12" max="12" width="4.109375" customWidth="1"/>
    <col min="21" max="22" width="4.21875" customWidth="1"/>
    <col min="25" max="28" width="5" customWidth="1"/>
  </cols>
  <sheetData>
    <row r="1" spans="2:31" ht="27" customHeight="1" x14ac:dyDescent="0.2">
      <c r="B1" s="102"/>
      <c r="C1" s="102"/>
      <c r="D1" s="102"/>
      <c r="E1" s="102"/>
      <c r="F1" s="102"/>
      <c r="G1" s="102"/>
      <c r="H1" s="102"/>
      <c r="I1" s="102"/>
      <c r="J1" s="102"/>
      <c r="K1" s="102"/>
      <c r="P1" s="103" t="s">
        <v>64</v>
      </c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</row>
    <row r="2" spans="2:31" ht="9.6" customHeight="1" x14ac:dyDescent="0.2">
      <c r="B2" s="104" t="s">
        <v>84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5" t="s">
        <v>35</v>
      </c>
      <c r="X2" s="105"/>
      <c r="Y2" s="159"/>
      <c r="Z2" s="160"/>
      <c r="AA2" s="160"/>
      <c r="AB2" s="160"/>
    </row>
    <row r="3" spans="2:31" ht="9.6" customHeight="1" x14ac:dyDescent="0.2"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5"/>
      <c r="X3" s="105"/>
      <c r="Y3" s="160"/>
      <c r="Z3" s="160"/>
      <c r="AA3" s="160"/>
      <c r="AB3" s="160"/>
    </row>
    <row r="4" spans="2:31" ht="9.6" customHeight="1" x14ac:dyDescent="0.2"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5"/>
      <c r="X4" s="105"/>
      <c r="Y4" s="160"/>
      <c r="Z4" s="160"/>
      <c r="AA4" s="160"/>
      <c r="AB4" s="160"/>
    </row>
    <row r="5" spans="2:31" ht="28.2" customHeight="1" thickBot="1" x14ac:dyDescent="0.25">
      <c r="B5" s="106" t="s">
        <v>53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</row>
    <row r="6" spans="2:31" ht="15" customHeight="1" x14ac:dyDescent="0.2">
      <c r="B6" s="121" t="s">
        <v>11</v>
      </c>
      <c r="C6" s="122"/>
      <c r="D6" s="123">
        <f>名簿NO.1!D6</f>
        <v>0</v>
      </c>
      <c r="E6" s="124"/>
      <c r="F6" s="124"/>
      <c r="G6" s="124"/>
      <c r="H6" s="124"/>
      <c r="I6" s="125"/>
      <c r="J6" s="129" t="s">
        <v>55</v>
      </c>
      <c r="K6" s="69" t="s">
        <v>33</v>
      </c>
      <c r="L6" s="29">
        <f>名簿NO.1!L6</f>
        <v>0</v>
      </c>
      <c r="M6" s="131"/>
      <c r="N6" s="134" t="s">
        <v>1</v>
      </c>
      <c r="O6" s="134">
        <f>名簿NO.1!O6</f>
        <v>0</v>
      </c>
      <c r="P6" s="134"/>
      <c r="Q6" s="134" t="s">
        <v>30</v>
      </c>
      <c r="R6" s="134">
        <f>名簿NO.1!R6</f>
        <v>0</v>
      </c>
      <c r="S6" s="134"/>
      <c r="T6" s="134" t="s">
        <v>28</v>
      </c>
      <c r="U6" s="134" t="s">
        <v>31</v>
      </c>
      <c r="V6" s="134">
        <f>名簿NO.1!V6</f>
        <v>0</v>
      </c>
      <c r="W6" s="134"/>
      <c r="X6" s="108" t="s">
        <v>32</v>
      </c>
      <c r="Y6" s="110"/>
      <c r="Z6" s="111"/>
      <c r="AA6" s="111"/>
      <c r="AB6" s="112"/>
    </row>
    <row r="7" spans="2:31" ht="15" customHeight="1" x14ac:dyDescent="0.2">
      <c r="B7" s="84"/>
      <c r="C7" s="85"/>
      <c r="D7" s="126"/>
      <c r="E7" s="127"/>
      <c r="F7" s="127"/>
      <c r="G7" s="127"/>
      <c r="H7" s="127"/>
      <c r="I7" s="128"/>
      <c r="J7" s="130"/>
      <c r="K7" s="70"/>
      <c r="L7" s="132"/>
      <c r="M7" s="133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09"/>
      <c r="Y7" s="113"/>
      <c r="Z7" s="114"/>
      <c r="AA7" s="114"/>
      <c r="AB7" s="115"/>
    </row>
    <row r="8" spans="2:31" ht="28.2" customHeight="1" x14ac:dyDescent="0.2">
      <c r="B8" s="116" t="s">
        <v>29</v>
      </c>
      <c r="C8" s="117"/>
      <c r="D8" s="78">
        <f>名簿NO.1!D8</f>
        <v>0</v>
      </c>
      <c r="E8" s="79"/>
      <c r="F8" s="79"/>
      <c r="G8" s="79"/>
      <c r="H8" s="79"/>
      <c r="I8" s="79"/>
      <c r="J8" s="80"/>
      <c r="K8" s="14" t="s">
        <v>34</v>
      </c>
      <c r="L8" s="132">
        <f>名簿NO.1!L8</f>
        <v>0</v>
      </c>
      <c r="M8" s="133"/>
      <c r="N8" s="25" t="s">
        <v>1</v>
      </c>
      <c r="O8" s="135">
        <f>名簿NO.1!O8</f>
        <v>0</v>
      </c>
      <c r="P8" s="135"/>
      <c r="Q8" s="25" t="s">
        <v>30</v>
      </c>
      <c r="R8" s="135">
        <f>名簿NO.1!R8</f>
        <v>0</v>
      </c>
      <c r="S8" s="135"/>
      <c r="T8" s="25" t="s">
        <v>28</v>
      </c>
      <c r="U8" s="26" t="s">
        <v>31</v>
      </c>
      <c r="V8" s="136">
        <f>名簿NO.1!V8</f>
        <v>0</v>
      </c>
      <c r="W8" s="136"/>
      <c r="X8" s="17" t="s">
        <v>32</v>
      </c>
      <c r="Y8" s="119"/>
      <c r="Z8" s="75"/>
      <c r="AA8" s="75"/>
      <c r="AB8" s="120"/>
    </row>
    <row r="9" spans="2:31" ht="28.2" customHeight="1" x14ac:dyDescent="0.2">
      <c r="B9" s="76" t="s">
        <v>12</v>
      </c>
      <c r="C9" s="77"/>
      <c r="D9" s="78">
        <f>名簿NO.1!D9</f>
        <v>0</v>
      </c>
      <c r="E9" s="79"/>
      <c r="F9" s="79"/>
      <c r="G9" s="79"/>
      <c r="H9" s="79"/>
      <c r="I9" s="79"/>
      <c r="J9" s="80"/>
      <c r="K9" s="81" t="s">
        <v>88</v>
      </c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3"/>
    </row>
    <row r="10" spans="2:31" ht="31.2" customHeight="1" x14ac:dyDescent="0.2">
      <c r="B10" s="181" t="s">
        <v>87</v>
      </c>
      <c r="C10" s="182"/>
      <c r="D10" s="183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5"/>
    </row>
    <row r="11" spans="2:31" ht="29.4" customHeight="1" x14ac:dyDescent="0.2">
      <c r="B11" s="84" t="s">
        <v>4</v>
      </c>
      <c r="C11" s="85"/>
      <c r="D11" s="86" t="s">
        <v>13</v>
      </c>
      <c r="E11" s="85"/>
      <c r="F11" s="85"/>
      <c r="G11" s="85"/>
      <c r="H11" s="85"/>
      <c r="I11" s="85" t="s">
        <v>6</v>
      </c>
      <c r="J11" s="87" t="s">
        <v>50</v>
      </c>
      <c r="K11" s="86" t="s">
        <v>36</v>
      </c>
      <c r="L11" s="85" t="s">
        <v>8</v>
      </c>
      <c r="M11" s="85"/>
      <c r="N11" s="85" t="s">
        <v>9</v>
      </c>
      <c r="O11" s="85"/>
      <c r="P11" s="85" t="s">
        <v>10</v>
      </c>
      <c r="Q11" s="85"/>
      <c r="R11" s="89" t="s">
        <v>44</v>
      </c>
      <c r="S11" s="90"/>
      <c r="T11" s="90"/>
      <c r="U11" s="91"/>
      <c r="V11" s="95" t="s">
        <v>42</v>
      </c>
      <c r="W11" s="96"/>
      <c r="X11" s="96"/>
      <c r="Y11" s="96"/>
      <c r="Z11" s="96"/>
      <c r="AA11" s="96"/>
      <c r="AB11" s="97"/>
      <c r="AC11" s="1"/>
      <c r="AD11" s="1"/>
      <c r="AE11" s="1"/>
    </row>
    <row r="12" spans="2:31" ht="29.4" customHeight="1" x14ac:dyDescent="0.2">
      <c r="B12" s="84"/>
      <c r="C12" s="85"/>
      <c r="D12" s="85"/>
      <c r="E12" s="85"/>
      <c r="F12" s="85"/>
      <c r="G12" s="85"/>
      <c r="H12" s="85"/>
      <c r="I12" s="85"/>
      <c r="J12" s="88"/>
      <c r="K12" s="85"/>
      <c r="L12" s="9"/>
      <c r="M12" s="10" t="s">
        <v>28</v>
      </c>
      <c r="N12" s="9"/>
      <c r="O12" s="10" t="s">
        <v>28</v>
      </c>
      <c r="P12" s="9"/>
      <c r="Q12" s="10" t="s">
        <v>28</v>
      </c>
      <c r="R12" s="92"/>
      <c r="S12" s="93"/>
      <c r="T12" s="93"/>
      <c r="U12" s="94"/>
      <c r="V12" s="98" t="s">
        <v>43</v>
      </c>
      <c r="W12" s="99"/>
      <c r="X12" s="100"/>
      <c r="Y12" s="98" t="s">
        <v>45</v>
      </c>
      <c r="Z12" s="99"/>
      <c r="AA12" s="99"/>
      <c r="AB12" s="101"/>
      <c r="AC12" s="1"/>
      <c r="AD12" s="1"/>
      <c r="AE12" s="1"/>
    </row>
    <row r="13" spans="2:31" ht="24.6" customHeight="1" x14ac:dyDescent="0.2">
      <c r="B13" s="66">
        <v>1</v>
      </c>
      <c r="C13" s="67"/>
      <c r="D13" s="68" t="s">
        <v>22</v>
      </c>
      <c r="E13" s="68"/>
      <c r="F13" s="68"/>
      <c r="G13" s="68"/>
      <c r="H13" s="68"/>
      <c r="I13" s="18"/>
      <c r="J13" s="18"/>
      <c r="K13" s="27" t="s">
        <v>22</v>
      </c>
      <c r="L13" s="51"/>
      <c r="M13" s="51"/>
      <c r="N13" s="51"/>
      <c r="O13" s="51"/>
      <c r="P13" s="51"/>
      <c r="Q13" s="51"/>
      <c r="R13" s="52">
        <f>COUNTIFS(L13:Q13,"宿泊")</f>
        <v>0</v>
      </c>
      <c r="S13" s="53"/>
      <c r="T13" s="53"/>
      <c r="U13" s="54"/>
      <c r="V13" s="62">
        <f>VLOOKUP(D13,計算データ!B4:C51,2,FALSE)</f>
        <v>0</v>
      </c>
      <c r="W13" s="63"/>
      <c r="X13" s="64"/>
      <c r="Y13" s="62">
        <f t="shared" ref="Y13:Y52" si="0">SUM(R13*V13)</f>
        <v>0</v>
      </c>
      <c r="Z13" s="63"/>
      <c r="AA13" s="63"/>
      <c r="AB13" s="65"/>
    </row>
    <row r="14" spans="2:31" ht="24.6" customHeight="1" x14ac:dyDescent="0.2">
      <c r="B14" s="66">
        <v>2</v>
      </c>
      <c r="C14" s="67"/>
      <c r="D14" s="68" t="s">
        <v>22</v>
      </c>
      <c r="E14" s="68"/>
      <c r="F14" s="68"/>
      <c r="G14" s="68"/>
      <c r="H14" s="68"/>
      <c r="I14" s="18"/>
      <c r="J14" s="18"/>
      <c r="K14" s="27" t="s">
        <v>22</v>
      </c>
      <c r="L14" s="51"/>
      <c r="M14" s="51"/>
      <c r="N14" s="51"/>
      <c r="O14" s="51"/>
      <c r="P14" s="51"/>
      <c r="Q14" s="51"/>
      <c r="R14" s="52">
        <f t="shared" ref="R14:R52" si="1">COUNTIFS(L14:Q14,"宿泊")</f>
        <v>0</v>
      </c>
      <c r="S14" s="53"/>
      <c r="T14" s="53"/>
      <c r="U14" s="54"/>
      <c r="V14" s="62">
        <f>VLOOKUP(D14,計算データ!B4:C51,2,FALSE)</f>
        <v>0</v>
      </c>
      <c r="W14" s="63"/>
      <c r="X14" s="64"/>
      <c r="Y14" s="62">
        <f t="shared" si="0"/>
        <v>0</v>
      </c>
      <c r="Z14" s="63"/>
      <c r="AA14" s="63"/>
      <c r="AB14" s="65"/>
    </row>
    <row r="15" spans="2:31" ht="24.6" customHeight="1" x14ac:dyDescent="0.2">
      <c r="B15" s="66">
        <v>3</v>
      </c>
      <c r="C15" s="67"/>
      <c r="D15" s="68" t="s">
        <v>22</v>
      </c>
      <c r="E15" s="68"/>
      <c r="F15" s="68"/>
      <c r="G15" s="68"/>
      <c r="H15" s="68"/>
      <c r="I15" s="18"/>
      <c r="J15" s="18"/>
      <c r="K15" s="27" t="s">
        <v>22</v>
      </c>
      <c r="L15" s="51"/>
      <c r="M15" s="51"/>
      <c r="N15" s="51"/>
      <c r="O15" s="51"/>
      <c r="P15" s="51"/>
      <c r="Q15" s="51"/>
      <c r="R15" s="52">
        <f t="shared" si="1"/>
        <v>0</v>
      </c>
      <c r="S15" s="53"/>
      <c r="T15" s="53"/>
      <c r="U15" s="54"/>
      <c r="V15" s="62">
        <f>VLOOKUP(D15,計算データ!B4:C51,2,FALSE)</f>
        <v>0</v>
      </c>
      <c r="W15" s="63"/>
      <c r="X15" s="64"/>
      <c r="Y15" s="62">
        <f t="shared" si="0"/>
        <v>0</v>
      </c>
      <c r="Z15" s="63"/>
      <c r="AA15" s="63"/>
      <c r="AB15" s="65"/>
    </row>
    <row r="16" spans="2:31" ht="24.6" customHeight="1" x14ac:dyDescent="0.2">
      <c r="B16" s="66">
        <v>4</v>
      </c>
      <c r="C16" s="67"/>
      <c r="D16" s="68" t="s">
        <v>22</v>
      </c>
      <c r="E16" s="68"/>
      <c r="F16" s="68"/>
      <c r="G16" s="68"/>
      <c r="H16" s="68"/>
      <c r="I16" s="18"/>
      <c r="J16" s="18"/>
      <c r="K16" s="27" t="s">
        <v>22</v>
      </c>
      <c r="L16" s="51"/>
      <c r="M16" s="51"/>
      <c r="N16" s="51"/>
      <c r="O16" s="51"/>
      <c r="P16" s="51"/>
      <c r="Q16" s="51"/>
      <c r="R16" s="52">
        <f t="shared" si="1"/>
        <v>0</v>
      </c>
      <c r="S16" s="53"/>
      <c r="T16" s="53"/>
      <c r="U16" s="54"/>
      <c r="V16" s="62">
        <f>VLOOKUP(D16,計算データ!B4:C51,2,FALSE)</f>
        <v>0</v>
      </c>
      <c r="W16" s="63"/>
      <c r="X16" s="64"/>
      <c r="Y16" s="62">
        <f t="shared" si="0"/>
        <v>0</v>
      </c>
      <c r="Z16" s="63"/>
      <c r="AA16" s="63"/>
      <c r="AB16" s="65"/>
    </row>
    <row r="17" spans="2:28" ht="24.6" customHeight="1" x14ac:dyDescent="0.2">
      <c r="B17" s="66">
        <v>5</v>
      </c>
      <c r="C17" s="67"/>
      <c r="D17" s="68" t="s">
        <v>22</v>
      </c>
      <c r="E17" s="68"/>
      <c r="F17" s="68"/>
      <c r="G17" s="68"/>
      <c r="H17" s="68"/>
      <c r="I17" s="18"/>
      <c r="J17" s="18"/>
      <c r="K17" s="27" t="s">
        <v>22</v>
      </c>
      <c r="L17" s="51"/>
      <c r="M17" s="51"/>
      <c r="N17" s="51"/>
      <c r="O17" s="51"/>
      <c r="P17" s="51"/>
      <c r="Q17" s="51"/>
      <c r="R17" s="52">
        <f t="shared" si="1"/>
        <v>0</v>
      </c>
      <c r="S17" s="53"/>
      <c r="T17" s="53"/>
      <c r="U17" s="54"/>
      <c r="V17" s="62">
        <f>VLOOKUP(D17,計算データ!B4:C51,2,FALSE)</f>
        <v>0</v>
      </c>
      <c r="W17" s="63"/>
      <c r="X17" s="64"/>
      <c r="Y17" s="62">
        <f t="shared" si="0"/>
        <v>0</v>
      </c>
      <c r="Z17" s="63"/>
      <c r="AA17" s="63"/>
      <c r="AB17" s="65"/>
    </row>
    <row r="18" spans="2:28" ht="24.6" customHeight="1" x14ac:dyDescent="0.2">
      <c r="B18" s="66">
        <v>6</v>
      </c>
      <c r="C18" s="67"/>
      <c r="D18" s="68" t="s">
        <v>22</v>
      </c>
      <c r="E18" s="68"/>
      <c r="F18" s="68"/>
      <c r="G18" s="68"/>
      <c r="H18" s="68"/>
      <c r="I18" s="18"/>
      <c r="J18" s="18"/>
      <c r="K18" s="27" t="s">
        <v>22</v>
      </c>
      <c r="L18" s="51"/>
      <c r="M18" s="51"/>
      <c r="N18" s="51"/>
      <c r="O18" s="51"/>
      <c r="P18" s="51"/>
      <c r="Q18" s="51"/>
      <c r="R18" s="52">
        <f t="shared" si="1"/>
        <v>0</v>
      </c>
      <c r="S18" s="53"/>
      <c r="T18" s="53"/>
      <c r="U18" s="54"/>
      <c r="V18" s="62">
        <f>VLOOKUP(D18,計算データ!B4:C51,2,FALSE)</f>
        <v>0</v>
      </c>
      <c r="W18" s="63"/>
      <c r="X18" s="64"/>
      <c r="Y18" s="62">
        <f t="shared" si="0"/>
        <v>0</v>
      </c>
      <c r="Z18" s="63"/>
      <c r="AA18" s="63"/>
      <c r="AB18" s="65"/>
    </row>
    <row r="19" spans="2:28" ht="24.6" customHeight="1" x14ac:dyDescent="0.2">
      <c r="B19" s="66">
        <v>7</v>
      </c>
      <c r="C19" s="67"/>
      <c r="D19" s="68" t="s">
        <v>22</v>
      </c>
      <c r="E19" s="68"/>
      <c r="F19" s="68"/>
      <c r="G19" s="68"/>
      <c r="H19" s="68"/>
      <c r="I19" s="18"/>
      <c r="J19" s="18"/>
      <c r="K19" s="27" t="s">
        <v>22</v>
      </c>
      <c r="L19" s="51"/>
      <c r="M19" s="51"/>
      <c r="N19" s="51"/>
      <c r="O19" s="51"/>
      <c r="P19" s="51"/>
      <c r="Q19" s="51"/>
      <c r="R19" s="52">
        <f t="shared" si="1"/>
        <v>0</v>
      </c>
      <c r="S19" s="53"/>
      <c r="T19" s="53"/>
      <c r="U19" s="54"/>
      <c r="V19" s="62">
        <f>VLOOKUP(D19,計算データ!B4:C51,2,FALSE)</f>
        <v>0</v>
      </c>
      <c r="W19" s="63"/>
      <c r="X19" s="64"/>
      <c r="Y19" s="62">
        <f t="shared" si="0"/>
        <v>0</v>
      </c>
      <c r="Z19" s="63"/>
      <c r="AA19" s="63"/>
      <c r="AB19" s="65"/>
    </row>
    <row r="20" spans="2:28" ht="24.6" customHeight="1" x14ac:dyDescent="0.2">
      <c r="B20" s="66">
        <v>8</v>
      </c>
      <c r="C20" s="67"/>
      <c r="D20" s="68" t="s">
        <v>22</v>
      </c>
      <c r="E20" s="68"/>
      <c r="F20" s="68"/>
      <c r="G20" s="68"/>
      <c r="H20" s="68"/>
      <c r="I20" s="18"/>
      <c r="J20" s="18"/>
      <c r="K20" s="27" t="s">
        <v>22</v>
      </c>
      <c r="L20" s="51"/>
      <c r="M20" s="51"/>
      <c r="N20" s="51"/>
      <c r="O20" s="51"/>
      <c r="P20" s="51"/>
      <c r="Q20" s="51"/>
      <c r="R20" s="52">
        <f t="shared" si="1"/>
        <v>0</v>
      </c>
      <c r="S20" s="53"/>
      <c r="T20" s="53"/>
      <c r="U20" s="54"/>
      <c r="V20" s="62">
        <f>VLOOKUP(D20,計算データ!B4:C51,2,FALSE)</f>
        <v>0</v>
      </c>
      <c r="W20" s="63"/>
      <c r="X20" s="64"/>
      <c r="Y20" s="62">
        <f t="shared" si="0"/>
        <v>0</v>
      </c>
      <c r="Z20" s="63"/>
      <c r="AA20" s="63"/>
      <c r="AB20" s="65"/>
    </row>
    <row r="21" spans="2:28" ht="24.6" customHeight="1" x14ac:dyDescent="0.2">
      <c r="B21" s="66">
        <v>9</v>
      </c>
      <c r="C21" s="67"/>
      <c r="D21" s="68" t="s">
        <v>22</v>
      </c>
      <c r="E21" s="68"/>
      <c r="F21" s="68"/>
      <c r="G21" s="68"/>
      <c r="H21" s="68"/>
      <c r="I21" s="18"/>
      <c r="J21" s="18"/>
      <c r="K21" s="27" t="s">
        <v>22</v>
      </c>
      <c r="L21" s="51"/>
      <c r="M21" s="51"/>
      <c r="N21" s="51"/>
      <c r="O21" s="51"/>
      <c r="P21" s="51"/>
      <c r="Q21" s="51"/>
      <c r="R21" s="52">
        <f t="shared" si="1"/>
        <v>0</v>
      </c>
      <c r="S21" s="53"/>
      <c r="T21" s="53"/>
      <c r="U21" s="54"/>
      <c r="V21" s="62">
        <f>VLOOKUP(D21,計算データ!B4:C51,2,FALSE)</f>
        <v>0</v>
      </c>
      <c r="W21" s="63"/>
      <c r="X21" s="64"/>
      <c r="Y21" s="62">
        <f t="shared" si="0"/>
        <v>0</v>
      </c>
      <c r="Z21" s="63"/>
      <c r="AA21" s="63"/>
      <c r="AB21" s="65"/>
    </row>
    <row r="22" spans="2:28" ht="24.6" customHeight="1" x14ac:dyDescent="0.2">
      <c r="B22" s="66">
        <v>10</v>
      </c>
      <c r="C22" s="67"/>
      <c r="D22" s="68" t="s">
        <v>22</v>
      </c>
      <c r="E22" s="68"/>
      <c r="F22" s="68"/>
      <c r="G22" s="68"/>
      <c r="H22" s="68"/>
      <c r="I22" s="18"/>
      <c r="J22" s="18"/>
      <c r="K22" s="27" t="s">
        <v>22</v>
      </c>
      <c r="L22" s="51"/>
      <c r="M22" s="51"/>
      <c r="N22" s="51"/>
      <c r="O22" s="51"/>
      <c r="P22" s="51"/>
      <c r="Q22" s="51"/>
      <c r="R22" s="52">
        <f t="shared" si="1"/>
        <v>0</v>
      </c>
      <c r="S22" s="53"/>
      <c r="T22" s="53"/>
      <c r="U22" s="54"/>
      <c r="V22" s="62">
        <f>VLOOKUP(D22,計算データ!B4:C51,2,FALSE)</f>
        <v>0</v>
      </c>
      <c r="W22" s="63"/>
      <c r="X22" s="64"/>
      <c r="Y22" s="62">
        <f t="shared" si="0"/>
        <v>0</v>
      </c>
      <c r="Z22" s="63"/>
      <c r="AA22" s="63"/>
      <c r="AB22" s="65"/>
    </row>
    <row r="23" spans="2:28" ht="24.6" customHeight="1" x14ac:dyDescent="0.2">
      <c r="B23" s="66">
        <v>11</v>
      </c>
      <c r="C23" s="67"/>
      <c r="D23" s="68" t="s">
        <v>22</v>
      </c>
      <c r="E23" s="68"/>
      <c r="F23" s="68"/>
      <c r="G23" s="68"/>
      <c r="H23" s="68"/>
      <c r="I23" s="18"/>
      <c r="J23" s="18"/>
      <c r="K23" s="27" t="s">
        <v>22</v>
      </c>
      <c r="L23" s="51"/>
      <c r="M23" s="51"/>
      <c r="N23" s="51"/>
      <c r="O23" s="51"/>
      <c r="P23" s="51"/>
      <c r="Q23" s="51"/>
      <c r="R23" s="52">
        <f t="shared" si="1"/>
        <v>0</v>
      </c>
      <c r="S23" s="53"/>
      <c r="T23" s="53"/>
      <c r="U23" s="54"/>
      <c r="V23" s="62">
        <f>VLOOKUP(D23,計算データ!B4:C51,2,FALSE)</f>
        <v>0</v>
      </c>
      <c r="W23" s="63"/>
      <c r="X23" s="64"/>
      <c r="Y23" s="62">
        <f t="shared" si="0"/>
        <v>0</v>
      </c>
      <c r="Z23" s="63"/>
      <c r="AA23" s="63"/>
      <c r="AB23" s="65"/>
    </row>
    <row r="24" spans="2:28" ht="24.6" customHeight="1" x14ac:dyDescent="0.2">
      <c r="B24" s="66">
        <v>12</v>
      </c>
      <c r="C24" s="67"/>
      <c r="D24" s="68" t="s">
        <v>22</v>
      </c>
      <c r="E24" s="68"/>
      <c r="F24" s="68"/>
      <c r="G24" s="68"/>
      <c r="H24" s="68"/>
      <c r="I24" s="18"/>
      <c r="J24" s="18"/>
      <c r="K24" s="27" t="s">
        <v>22</v>
      </c>
      <c r="L24" s="51"/>
      <c r="M24" s="51"/>
      <c r="N24" s="51"/>
      <c r="O24" s="51"/>
      <c r="P24" s="51"/>
      <c r="Q24" s="51"/>
      <c r="R24" s="52">
        <f t="shared" si="1"/>
        <v>0</v>
      </c>
      <c r="S24" s="53"/>
      <c r="T24" s="53"/>
      <c r="U24" s="54"/>
      <c r="V24" s="62">
        <f>VLOOKUP(D24,計算データ!B4:C51,2,FALSE)</f>
        <v>0</v>
      </c>
      <c r="W24" s="63"/>
      <c r="X24" s="64"/>
      <c r="Y24" s="62">
        <f t="shared" si="0"/>
        <v>0</v>
      </c>
      <c r="Z24" s="63"/>
      <c r="AA24" s="63"/>
      <c r="AB24" s="65"/>
    </row>
    <row r="25" spans="2:28" ht="24.6" customHeight="1" x14ac:dyDescent="0.2">
      <c r="B25" s="66">
        <v>13</v>
      </c>
      <c r="C25" s="67"/>
      <c r="D25" s="68" t="s">
        <v>22</v>
      </c>
      <c r="E25" s="68"/>
      <c r="F25" s="68"/>
      <c r="G25" s="68"/>
      <c r="H25" s="68"/>
      <c r="I25" s="18"/>
      <c r="J25" s="18"/>
      <c r="K25" s="27" t="s">
        <v>22</v>
      </c>
      <c r="L25" s="51"/>
      <c r="M25" s="51"/>
      <c r="N25" s="51"/>
      <c r="O25" s="51"/>
      <c r="P25" s="51"/>
      <c r="Q25" s="51"/>
      <c r="R25" s="52">
        <f t="shared" si="1"/>
        <v>0</v>
      </c>
      <c r="S25" s="53"/>
      <c r="T25" s="53"/>
      <c r="U25" s="54"/>
      <c r="V25" s="62">
        <f>VLOOKUP(D25,計算データ!B4:C51,2,FALSE)</f>
        <v>0</v>
      </c>
      <c r="W25" s="63"/>
      <c r="X25" s="64"/>
      <c r="Y25" s="62">
        <f t="shared" si="0"/>
        <v>0</v>
      </c>
      <c r="Z25" s="63"/>
      <c r="AA25" s="63"/>
      <c r="AB25" s="65"/>
    </row>
    <row r="26" spans="2:28" ht="24.6" customHeight="1" x14ac:dyDescent="0.2">
      <c r="B26" s="66">
        <v>14</v>
      </c>
      <c r="C26" s="67"/>
      <c r="D26" s="68" t="s">
        <v>22</v>
      </c>
      <c r="E26" s="68"/>
      <c r="F26" s="68"/>
      <c r="G26" s="68"/>
      <c r="H26" s="68"/>
      <c r="I26" s="18"/>
      <c r="J26" s="18"/>
      <c r="K26" s="27" t="s">
        <v>22</v>
      </c>
      <c r="L26" s="51"/>
      <c r="M26" s="51"/>
      <c r="N26" s="51"/>
      <c r="O26" s="51"/>
      <c r="P26" s="51"/>
      <c r="Q26" s="51"/>
      <c r="R26" s="52">
        <f t="shared" si="1"/>
        <v>0</v>
      </c>
      <c r="S26" s="53"/>
      <c r="T26" s="53"/>
      <c r="U26" s="54"/>
      <c r="V26" s="62">
        <f>VLOOKUP(D26,計算データ!B4:C51,2,FALSE)</f>
        <v>0</v>
      </c>
      <c r="W26" s="63"/>
      <c r="X26" s="64"/>
      <c r="Y26" s="62">
        <f t="shared" si="0"/>
        <v>0</v>
      </c>
      <c r="Z26" s="63"/>
      <c r="AA26" s="63"/>
      <c r="AB26" s="65"/>
    </row>
    <row r="27" spans="2:28" ht="24.6" customHeight="1" x14ac:dyDescent="0.2">
      <c r="B27" s="66">
        <v>15</v>
      </c>
      <c r="C27" s="67"/>
      <c r="D27" s="68" t="s">
        <v>22</v>
      </c>
      <c r="E27" s="68"/>
      <c r="F27" s="68"/>
      <c r="G27" s="68"/>
      <c r="H27" s="68"/>
      <c r="I27" s="18"/>
      <c r="J27" s="18"/>
      <c r="K27" s="27" t="s">
        <v>22</v>
      </c>
      <c r="L27" s="51"/>
      <c r="M27" s="51"/>
      <c r="N27" s="51"/>
      <c r="O27" s="51"/>
      <c r="P27" s="51"/>
      <c r="Q27" s="51"/>
      <c r="R27" s="52">
        <f t="shared" si="1"/>
        <v>0</v>
      </c>
      <c r="S27" s="53"/>
      <c r="T27" s="53"/>
      <c r="U27" s="54"/>
      <c r="V27" s="62">
        <f>VLOOKUP(D27,計算データ!B4:C51,2,FALSE)</f>
        <v>0</v>
      </c>
      <c r="W27" s="63"/>
      <c r="X27" s="64"/>
      <c r="Y27" s="62">
        <f t="shared" si="0"/>
        <v>0</v>
      </c>
      <c r="Z27" s="63"/>
      <c r="AA27" s="63"/>
      <c r="AB27" s="65"/>
    </row>
    <row r="28" spans="2:28" ht="24.6" customHeight="1" x14ac:dyDescent="0.2">
      <c r="B28" s="66">
        <v>16</v>
      </c>
      <c r="C28" s="67"/>
      <c r="D28" s="68" t="s">
        <v>22</v>
      </c>
      <c r="E28" s="68"/>
      <c r="F28" s="68"/>
      <c r="G28" s="68"/>
      <c r="H28" s="68"/>
      <c r="I28" s="18"/>
      <c r="J28" s="18"/>
      <c r="K28" s="27" t="s">
        <v>22</v>
      </c>
      <c r="L28" s="51"/>
      <c r="M28" s="51"/>
      <c r="N28" s="51"/>
      <c r="O28" s="51"/>
      <c r="P28" s="51"/>
      <c r="Q28" s="51"/>
      <c r="R28" s="52">
        <f t="shared" si="1"/>
        <v>0</v>
      </c>
      <c r="S28" s="53"/>
      <c r="T28" s="53"/>
      <c r="U28" s="54"/>
      <c r="V28" s="62">
        <f>VLOOKUP(D28,計算データ!B4:C51,2,FALSE)</f>
        <v>0</v>
      </c>
      <c r="W28" s="63"/>
      <c r="X28" s="64"/>
      <c r="Y28" s="62">
        <f t="shared" si="0"/>
        <v>0</v>
      </c>
      <c r="Z28" s="63"/>
      <c r="AA28" s="63"/>
      <c r="AB28" s="65"/>
    </row>
    <row r="29" spans="2:28" ht="24.6" customHeight="1" x14ac:dyDescent="0.2">
      <c r="B29" s="66">
        <v>17</v>
      </c>
      <c r="C29" s="67"/>
      <c r="D29" s="68" t="s">
        <v>22</v>
      </c>
      <c r="E29" s="68"/>
      <c r="F29" s="68"/>
      <c r="G29" s="68"/>
      <c r="H29" s="68"/>
      <c r="I29" s="18"/>
      <c r="J29" s="18"/>
      <c r="K29" s="27" t="s">
        <v>22</v>
      </c>
      <c r="L29" s="51"/>
      <c r="M29" s="51"/>
      <c r="N29" s="51"/>
      <c r="O29" s="51"/>
      <c r="P29" s="51"/>
      <c r="Q29" s="51"/>
      <c r="R29" s="52">
        <f t="shared" si="1"/>
        <v>0</v>
      </c>
      <c r="S29" s="53"/>
      <c r="T29" s="53"/>
      <c r="U29" s="54"/>
      <c r="V29" s="62">
        <f>VLOOKUP(D29,計算データ!B4:C51,2,FALSE)</f>
        <v>0</v>
      </c>
      <c r="W29" s="63"/>
      <c r="X29" s="64"/>
      <c r="Y29" s="62">
        <f t="shared" si="0"/>
        <v>0</v>
      </c>
      <c r="Z29" s="63"/>
      <c r="AA29" s="63"/>
      <c r="AB29" s="65"/>
    </row>
    <row r="30" spans="2:28" ht="24.6" customHeight="1" x14ac:dyDescent="0.2">
      <c r="B30" s="66">
        <v>18</v>
      </c>
      <c r="C30" s="67"/>
      <c r="D30" s="68" t="s">
        <v>22</v>
      </c>
      <c r="E30" s="68"/>
      <c r="F30" s="68"/>
      <c r="G30" s="68"/>
      <c r="H30" s="68"/>
      <c r="I30" s="18"/>
      <c r="J30" s="18"/>
      <c r="K30" s="27" t="s">
        <v>22</v>
      </c>
      <c r="L30" s="51"/>
      <c r="M30" s="51"/>
      <c r="N30" s="51"/>
      <c r="O30" s="51"/>
      <c r="P30" s="51"/>
      <c r="Q30" s="51"/>
      <c r="R30" s="52">
        <f t="shared" si="1"/>
        <v>0</v>
      </c>
      <c r="S30" s="53"/>
      <c r="T30" s="53"/>
      <c r="U30" s="54"/>
      <c r="V30" s="62">
        <f>VLOOKUP(D30,計算データ!B4:C51,2,FALSE)</f>
        <v>0</v>
      </c>
      <c r="W30" s="63"/>
      <c r="X30" s="64"/>
      <c r="Y30" s="62">
        <f t="shared" si="0"/>
        <v>0</v>
      </c>
      <c r="Z30" s="63"/>
      <c r="AA30" s="63"/>
      <c r="AB30" s="65"/>
    </row>
    <row r="31" spans="2:28" ht="24.6" customHeight="1" x14ac:dyDescent="0.2">
      <c r="B31" s="66">
        <v>19</v>
      </c>
      <c r="C31" s="67"/>
      <c r="D31" s="68" t="s">
        <v>22</v>
      </c>
      <c r="E31" s="68"/>
      <c r="F31" s="68"/>
      <c r="G31" s="68"/>
      <c r="H31" s="68"/>
      <c r="I31" s="18"/>
      <c r="J31" s="18"/>
      <c r="K31" s="27" t="s">
        <v>22</v>
      </c>
      <c r="L31" s="51"/>
      <c r="M31" s="51"/>
      <c r="N31" s="51"/>
      <c r="O31" s="51"/>
      <c r="P31" s="51"/>
      <c r="Q31" s="51"/>
      <c r="R31" s="52">
        <f t="shared" si="1"/>
        <v>0</v>
      </c>
      <c r="S31" s="53"/>
      <c r="T31" s="53"/>
      <c r="U31" s="54"/>
      <c r="V31" s="62">
        <f>VLOOKUP(D31,計算データ!B4:C51,2,FALSE)</f>
        <v>0</v>
      </c>
      <c r="W31" s="63"/>
      <c r="X31" s="64"/>
      <c r="Y31" s="62">
        <f t="shared" si="0"/>
        <v>0</v>
      </c>
      <c r="Z31" s="63"/>
      <c r="AA31" s="63"/>
      <c r="AB31" s="65"/>
    </row>
    <row r="32" spans="2:28" ht="24.6" customHeight="1" x14ac:dyDescent="0.2">
      <c r="B32" s="66">
        <v>20</v>
      </c>
      <c r="C32" s="67"/>
      <c r="D32" s="68" t="s">
        <v>22</v>
      </c>
      <c r="E32" s="68"/>
      <c r="F32" s="68"/>
      <c r="G32" s="68"/>
      <c r="H32" s="68"/>
      <c r="I32" s="18"/>
      <c r="J32" s="18"/>
      <c r="K32" s="27" t="s">
        <v>22</v>
      </c>
      <c r="L32" s="51"/>
      <c r="M32" s="51"/>
      <c r="N32" s="51"/>
      <c r="O32" s="51"/>
      <c r="P32" s="51"/>
      <c r="Q32" s="51"/>
      <c r="R32" s="52">
        <f t="shared" si="1"/>
        <v>0</v>
      </c>
      <c r="S32" s="53"/>
      <c r="T32" s="53"/>
      <c r="U32" s="54"/>
      <c r="V32" s="62">
        <f>VLOOKUP(D32,計算データ!B4:C51,2,FALSE)</f>
        <v>0</v>
      </c>
      <c r="W32" s="63"/>
      <c r="X32" s="64"/>
      <c r="Y32" s="62">
        <f t="shared" si="0"/>
        <v>0</v>
      </c>
      <c r="Z32" s="63"/>
      <c r="AA32" s="63"/>
      <c r="AB32" s="65"/>
    </row>
    <row r="33" spans="2:28" ht="24.6" customHeight="1" x14ac:dyDescent="0.2">
      <c r="B33" s="66">
        <v>21</v>
      </c>
      <c r="C33" s="67"/>
      <c r="D33" s="68" t="s">
        <v>22</v>
      </c>
      <c r="E33" s="68"/>
      <c r="F33" s="68"/>
      <c r="G33" s="68"/>
      <c r="H33" s="68"/>
      <c r="I33" s="18"/>
      <c r="J33" s="18"/>
      <c r="K33" s="27" t="s">
        <v>22</v>
      </c>
      <c r="L33" s="51"/>
      <c r="M33" s="51"/>
      <c r="N33" s="51"/>
      <c r="O33" s="51"/>
      <c r="P33" s="51"/>
      <c r="Q33" s="51"/>
      <c r="R33" s="52">
        <f t="shared" si="1"/>
        <v>0</v>
      </c>
      <c r="S33" s="53"/>
      <c r="T33" s="53"/>
      <c r="U33" s="54"/>
      <c r="V33" s="62">
        <f>VLOOKUP(D33,計算データ!B4:C51,2,FALSE)</f>
        <v>0</v>
      </c>
      <c r="W33" s="63"/>
      <c r="X33" s="64"/>
      <c r="Y33" s="62">
        <f t="shared" si="0"/>
        <v>0</v>
      </c>
      <c r="Z33" s="63"/>
      <c r="AA33" s="63"/>
      <c r="AB33" s="65"/>
    </row>
    <row r="34" spans="2:28" ht="24.6" customHeight="1" x14ac:dyDescent="0.2">
      <c r="B34" s="66">
        <v>22</v>
      </c>
      <c r="C34" s="67"/>
      <c r="D34" s="68" t="s">
        <v>22</v>
      </c>
      <c r="E34" s="68"/>
      <c r="F34" s="68"/>
      <c r="G34" s="68"/>
      <c r="H34" s="68"/>
      <c r="I34" s="18"/>
      <c r="J34" s="18"/>
      <c r="K34" s="27" t="s">
        <v>22</v>
      </c>
      <c r="L34" s="51"/>
      <c r="M34" s="51"/>
      <c r="N34" s="51"/>
      <c r="O34" s="51"/>
      <c r="P34" s="51"/>
      <c r="Q34" s="51"/>
      <c r="R34" s="52">
        <f t="shared" si="1"/>
        <v>0</v>
      </c>
      <c r="S34" s="53"/>
      <c r="T34" s="53"/>
      <c r="U34" s="54"/>
      <c r="V34" s="62">
        <f>VLOOKUP(D34,計算データ!B4:C51,2,FALSE)</f>
        <v>0</v>
      </c>
      <c r="W34" s="63"/>
      <c r="X34" s="64"/>
      <c r="Y34" s="62">
        <f t="shared" si="0"/>
        <v>0</v>
      </c>
      <c r="Z34" s="63"/>
      <c r="AA34" s="63"/>
      <c r="AB34" s="65"/>
    </row>
    <row r="35" spans="2:28" ht="24.6" customHeight="1" x14ac:dyDescent="0.2">
      <c r="B35" s="66">
        <v>23</v>
      </c>
      <c r="C35" s="67"/>
      <c r="D35" s="68" t="s">
        <v>22</v>
      </c>
      <c r="E35" s="68"/>
      <c r="F35" s="68"/>
      <c r="G35" s="68"/>
      <c r="H35" s="68"/>
      <c r="I35" s="18"/>
      <c r="J35" s="18"/>
      <c r="K35" s="27" t="s">
        <v>22</v>
      </c>
      <c r="L35" s="51"/>
      <c r="M35" s="51"/>
      <c r="N35" s="51"/>
      <c r="O35" s="51"/>
      <c r="P35" s="51"/>
      <c r="Q35" s="51"/>
      <c r="R35" s="52">
        <f t="shared" si="1"/>
        <v>0</v>
      </c>
      <c r="S35" s="53"/>
      <c r="T35" s="53"/>
      <c r="U35" s="54"/>
      <c r="V35" s="62">
        <f>VLOOKUP(D35,計算データ!B4:C51,2,FALSE)</f>
        <v>0</v>
      </c>
      <c r="W35" s="63"/>
      <c r="X35" s="64"/>
      <c r="Y35" s="62">
        <f t="shared" si="0"/>
        <v>0</v>
      </c>
      <c r="Z35" s="63"/>
      <c r="AA35" s="63"/>
      <c r="AB35" s="65"/>
    </row>
    <row r="36" spans="2:28" ht="24.6" customHeight="1" x14ac:dyDescent="0.2">
      <c r="B36" s="66">
        <v>24</v>
      </c>
      <c r="C36" s="67"/>
      <c r="D36" s="68" t="s">
        <v>22</v>
      </c>
      <c r="E36" s="68"/>
      <c r="F36" s="68"/>
      <c r="G36" s="68"/>
      <c r="H36" s="68"/>
      <c r="I36" s="18"/>
      <c r="J36" s="18"/>
      <c r="K36" s="27" t="s">
        <v>22</v>
      </c>
      <c r="L36" s="51"/>
      <c r="M36" s="51"/>
      <c r="N36" s="51"/>
      <c r="O36" s="51"/>
      <c r="P36" s="51"/>
      <c r="Q36" s="51"/>
      <c r="R36" s="52">
        <f t="shared" si="1"/>
        <v>0</v>
      </c>
      <c r="S36" s="53"/>
      <c r="T36" s="53"/>
      <c r="U36" s="54"/>
      <c r="V36" s="62">
        <f>VLOOKUP(D36,計算データ!B4:C51,2,FALSE)</f>
        <v>0</v>
      </c>
      <c r="W36" s="63"/>
      <c r="X36" s="64"/>
      <c r="Y36" s="62">
        <f t="shared" si="0"/>
        <v>0</v>
      </c>
      <c r="Z36" s="63"/>
      <c r="AA36" s="63"/>
      <c r="AB36" s="65"/>
    </row>
    <row r="37" spans="2:28" ht="24.6" customHeight="1" x14ac:dyDescent="0.2">
      <c r="B37" s="66">
        <v>25</v>
      </c>
      <c r="C37" s="67"/>
      <c r="D37" s="68" t="s">
        <v>22</v>
      </c>
      <c r="E37" s="68"/>
      <c r="F37" s="68"/>
      <c r="G37" s="68"/>
      <c r="H37" s="68"/>
      <c r="I37" s="18"/>
      <c r="J37" s="18"/>
      <c r="K37" s="27" t="s">
        <v>22</v>
      </c>
      <c r="L37" s="51"/>
      <c r="M37" s="51"/>
      <c r="N37" s="51"/>
      <c r="O37" s="51"/>
      <c r="P37" s="51"/>
      <c r="Q37" s="51"/>
      <c r="R37" s="52">
        <f t="shared" si="1"/>
        <v>0</v>
      </c>
      <c r="S37" s="53"/>
      <c r="T37" s="53"/>
      <c r="U37" s="54"/>
      <c r="V37" s="62">
        <f>VLOOKUP(D37,計算データ!B4:C51,2,FALSE)</f>
        <v>0</v>
      </c>
      <c r="W37" s="63"/>
      <c r="X37" s="64"/>
      <c r="Y37" s="62">
        <f t="shared" si="0"/>
        <v>0</v>
      </c>
      <c r="Z37" s="63"/>
      <c r="AA37" s="63"/>
      <c r="AB37" s="65"/>
    </row>
    <row r="38" spans="2:28" ht="24.6" customHeight="1" x14ac:dyDescent="0.2">
      <c r="B38" s="66">
        <v>26</v>
      </c>
      <c r="C38" s="67"/>
      <c r="D38" s="68" t="s">
        <v>22</v>
      </c>
      <c r="E38" s="68"/>
      <c r="F38" s="68"/>
      <c r="G38" s="68"/>
      <c r="H38" s="68"/>
      <c r="I38" s="18"/>
      <c r="J38" s="18"/>
      <c r="K38" s="27" t="s">
        <v>22</v>
      </c>
      <c r="L38" s="51"/>
      <c r="M38" s="51"/>
      <c r="N38" s="51"/>
      <c r="O38" s="51"/>
      <c r="P38" s="51"/>
      <c r="Q38" s="51"/>
      <c r="R38" s="52">
        <f t="shared" si="1"/>
        <v>0</v>
      </c>
      <c r="S38" s="53"/>
      <c r="T38" s="53"/>
      <c r="U38" s="54"/>
      <c r="V38" s="62">
        <f>VLOOKUP(D38,計算データ!B4:C51,2,FALSE)</f>
        <v>0</v>
      </c>
      <c r="W38" s="63"/>
      <c r="X38" s="64"/>
      <c r="Y38" s="62">
        <f t="shared" si="0"/>
        <v>0</v>
      </c>
      <c r="Z38" s="63"/>
      <c r="AA38" s="63"/>
      <c r="AB38" s="65"/>
    </row>
    <row r="39" spans="2:28" ht="24.6" customHeight="1" x14ac:dyDescent="0.2">
      <c r="B39" s="66">
        <v>27</v>
      </c>
      <c r="C39" s="67"/>
      <c r="D39" s="68" t="s">
        <v>22</v>
      </c>
      <c r="E39" s="68"/>
      <c r="F39" s="68"/>
      <c r="G39" s="68"/>
      <c r="H39" s="68"/>
      <c r="I39" s="18"/>
      <c r="J39" s="18"/>
      <c r="K39" s="27" t="s">
        <v>22</v>
      </c>
      <c r="L39" s="51"/>
      <c r="M39" s="51"/>
      <c r="N39" s="51"/>
      <c r="O39" s="51"/>
      <c r="P39" s="51"/>
      <c r="Q39" s="51"/>
      <c r="R39" s="52">
        <f t="shared" si="1"/>
        <v>0</v>
      </c>
      <c r="S39" s="53"/>
      <c r="T39" s="53"/>
      <c r="U39" s="54"/>
      <c r="V39" s="62">
        <f>VLOOKUP(D39,計算データ!B4:C51,2,FALSE)</f>
        <v>0</v>
      </c>
      <c r="W39" s="63"/>
      <c r="X39" s="64"/>
      <c r="Y39" s="62">
        <f t="shared" si="0"/>
        <v>0</v>
      </c>
      <c r="Z39" s="63"/>
      <c r="AA39" s="63"/>
      <c r="AB39" s="65"/>
    </row>
    <row r="40" spans="2:28" ht="24.6" customHeight="1" x14ac:dyDescent="0.2">
      <c r="B40" s="66">
        <v>28</v>
      </c>
      <c r="C40" s="67"/>
      <c r="D40" s="68" t="s">
        <v>22</v>
      </c>
      <c r="E40" s="68"/>
      <c r="F40" s="68"/>
      <c r="G40" s="68"/>
      <c r="H40" s="68"/>
      <c r="I40" s="18"/>
      <c r="J40" s="18"/>
      <c r="K40" s="27" t="s">
        <v>22</v>
      </c>
      <c r="L40" s="51"/>
      <c r="M40" s="51"/>
      <c r="N40" s="51"/>
      <c r="O40" s="51"/>
      <c r="P40" s="51"/>
      <c r="Q40" s="51"/>
      <c r="R40" s="52">
        <f t="shared" si="1"/>
        <v>0</v>
      </c>
      <c r="S40" s="53"/>
      <c r="T40" s="53"/>
      <c r="U40" s="54"/>
      <c r="V40" s="62">
        <f>VLOOKUP(D40,計算データ!B4:C51,2,FALSE)</f>
        <v>0</v>
      </c>
      <c r="W40" s="63"/>
      <c r="X40" s="64"/>
      <c r="Y40" s="62">
        <f t="shared" si="0"/>
        <v>0</v>
      </c>
      <c r="Z40" s="63"/>
      <c r="AA40" s="63"/>
      <c r="AB40" s="65"/>
    </row>
    <row r="41" spans="2:28" ht="24.6" customHeight="1" x14ac:dyDescent="0.2">
      <c r="B41" s="66">
        <v>29</v>
      </c>
      <c r="C41" s="67"/>
      <c r="D41" s="68" t="s">
        <v>22</v>
      </c>
      <c r="E41" s="68"/>
      <c r="F41" s="68"/>
      <c r="G41" s="68"/>
      <c r="H41" s="68"/>
      <c r="I41" s="18"/>
      <c r="J41" s="18"/>
      <c r="K41" s="27" t="s">
        <v>22</v>
      </c>
      <c r="L41" s="51"/>
      <c r="M41" s="51"/>
      <c r="N41" s="51"/>
      <c r="O41" s="51"/>
      <c r="P41" s="51"/>
      <c r="Q41" s="51"/>
      <c r="R41" s="52">
        <f t="shared" si="1"/>
        <v>0</v>
      </c>
      <c r="S41" s="53"/>
      <c r="T41" s="53"/>
      <c r="U41" s="54"/>
      <c r="V41" s="62">
        <f>VLOOKUP(D41,計算データ!B4:C51,2,FALSE)</f>
        <v>0</v>
      </c>
      <c r="W41" s="63"/>
      <c r="X41" s="64"/>
      <c r="Y41" s="62">
        <f t="shared" si="0"/>
        <v>0</v>
      </c>
      <c r="Z41" s="63"/>
      <c r="AA41" s="63"/>
      <c r="AB41" s="65"/>
    </row>
    <row r="42" spans="2:28" ht="24.6" customHeight="1" x14ac:dyDescent="0.2">
      <c r="B42" s="66">
        <v>30</v>
      </c>
      <c r="C42" s="67"/>
      <c r="D42" s="68" t="s">
        <v>22</v>
      </c>
      <c r="E42" s="68"/>
      <c r="F42" s="68"/>
      <c r="G42" s="68"/>
      <c r="H42" s="68"/>
      <c r="I42" s="18"/>
      <c r="J42" s="18"/>
      <c r="K42" s="27" t="s">
        <v>22</v>
      </c>
      <c r="L42" s="51"/>
      <c r="M42" s="51"/>
      <c r="N42" s="51"/>
      <c r="O42" s="51"/>
      <c r="P42" s="51"/>
      <c r="Q42" s="51"/>
      <c r="R42" s="52">
        <f t="shared" si="1"/>
        <v>0</v>
      </c>
      <c r="S42" s="53"/>
      <c r="T42" s="53"/>
      <c r="U42" s="54"/>
      <c r="V42" s="62">
        <f>VLOOKUP(D42,計算データ!B4:C51,2,FALSE)</f>
        <v>0</v>
      </c>
      <c r="W42" s="63"/>
      <c r="X42" s="64"/>
      <c r="Y42" s="62">
        <f t="shared" si="0"/>
        <v>0</v>
      </c>
      <c r="Z42" s="63"/>
      <c r="AA42" s="63"/>
      <c r="AB42" s="65"/>
    </row>
    <row r="43" spans="2:28" ht="24.6" customHeight="1" x14ac:dyDescent="0.2">
      <c r="B43" s="66">
        <v>31</v>
      </c>
      <c r="C43" s="67"/>
      <c r="D43" s="68" t="s">
        <v>22</v>
      </c>
      <c r="E43" s="68"/>
      <c r="F43" s="68"/>
      <c r="G43" s="68"/>
      <c r="H43" s="68"/>
      <c r="I43" s="18"/>
      <c r="J43" s="18"/>
      <c r="K43" s="27" t="s">
        <v>22</v>
      </c>
      <c r="L43" s="51"/>
      <c r="M43" s="51"/>
      <c r="N43" s="51"/>
      <c r="O43" s="51"/>
      <c r="P43" s="51"/>
      <c r="Q43" s="51"/>
      <c r="R43" s="52">
        <f t="shared" si="1"/>
        <v>0</v>
      </c>
      <c r="S43" s="53"/>
      <c r="T43" s="53"/>
      <c r="U43" s="54"/>
      <c r="V43" s="62">
        <f>VLOOKUP(D43,計算データ!B4:C51,2,FALSE)</f>
        <v>0</v>
      </c>
      <c r="W43" s="63"/>
      <c r="X43" s="64"/>
      <c r="Y43" s="62">
        <f t="shared" si="0"/>
        <v>0</v>
      </c>
      <c r="Z43" s="63"/>
      <c r="AA43" s="63"/>
      <c r="AB43" s="65"/>
    </row>
    <row r="44" spans="2:28" ht="24.6" customHeight="1" x14ac:dyDescent="0.2">
      <c r="B44" s="66">
        <v>32</v>
      </c>
      <c r="C44" s="67"/>
      <c r="D44" s="68" t="s">
        <v>22</v>
      </c>
      <c r="E44" s="68"/>
      <c r="F44" s="68"/>
      <c r="G44" s="68"/>
      <c r="H44" s="68"/>
      <c r="I44" s="18"/>
      <c r="J44" s="18"/>
      <c r="K44" s="27" t="s">
        <v>22</v>
      </c>
      <c r="L44" s="51"/>
      <c r="M44" s="51"/>
      <c r="N44" s="51"/>
      <c r="O44" s="51"/>
      <c r="P44" s="51"/>
      <c r="Q44" s="51"/>
      <c r="R44" s="52">
        <f t="shared" si="1"/>
        <v>0</v>
      </c>
      <c r="S44" s="53"/>
      <c r="T44" s="53"/>
      <c r="U44" s="54"/>
      <c r="V44" s="62">
        <f>VLOOKUP(D44,計算データ!B4:C51,2,FALSE)</f>
        <v>0</v>
      </c>
      <c r="W44" s="63"/>
      <c r="X44" s="64"/>
      <c r="Y44" s="62">
        <f t="shared" si="0"/>
        <v>0</v>
      </c>
      <c r="Z44" s="63"/>
      <c r="AA44" s="63"/>
      <c r="AB44" s="65"/>
    </row>
    <row r="45" spans="2:28" ht="24.6" customHeight="1" x14ac:dyDescent="0.2">
      <c r="B45" s="66">
        <v>33</v>
      </c>
      <c r="C45" s="67"/>
      <c r="D45" s="68" t="s">
        <v>22</v>
      </c>
      <c r="E45" s="68"/>
      <c r="F45" s="68"/>
      <c r="G45" s="68"/>
      <c r="H45" s="68"/>
      <c r="I45" s="18"/>
      <c r="J45" s="18"/>
      <c r="K45" s="27" t="s">
        <v>22</v>
      </c>
      <c r="L45" s="51"/>
      <c r="M45" s="51"/>
      <c r="N45" s="51"/>
      <c r="O45" s="51"/>
      <c r="P45" s="51"/>
      <c r="Q45" s="51"/>
      <c r="R45" s="52">
        <f t="shared" si="1"/>
        <v>0</v>
      </c>
      <c r="S45" s="53"/>
      <c r="T45" s="53"/>
      <c r="U45" s="54"/>
      <c r="V45" s="62">
        <f>VLOOKUP(D45,計算データ!B4:C51,2,FALSE)</f>
        <v>0</v>
      </c>
      <c r="W45" s="63"/>
      <c r="X45" s="64"/>
      <c r="Y45" s="62">
        <f t="shared" si="0"/>
        <v>0</v>
      </c>
      <c r="Z45" s="63"/>
      <c r="AA45" s="63"/>
      <c r="AB45" s="65"/>
    </row>
    <row r="46" spans="2:28" ht="24.6" customHeight="1" x14ac:dyDescent="0.2">
      <c r="B46" s="66">
        <v>34</v>
      </c>
      <c r="C46" s="67"/>
      <c r="D46" s="68" t="s">
        <v>22</v>
      </c>
      <c r="E46" s="68"/>
      <c r="F46" s="68"/>
      <c r="G46" s="68"/>
      <c r="H46" s="68"/>
      <c r="I46" s="18"/>
      <c r="J46" s="18"/>
      <c r="K46" s="27" t="s">
        <v>22</v>
      </c>
      <c r="L46" s="51"/>
      <c r="M46" s="51"/>
      <c r="N46" s="51"/>
      <c r="O46" s="51"/>
      <c r="P46" s="51"/>
      <c r="Q46" s="51"/>
      <c r="R46" s="52">
        <f t="shared" si="1"/>
        <v>0</v>
      </c>
      <c r="S46" s="53"/>
      <c r="T46" s="53"/>
      <c r="U46" s="54"/>
      <c r="V46" s="62">
        <f>VLOOKUP(D46,計算データ!B4:C51,2,FALSE)</f>
        <v>0</v>
      </c>
      <c r="W46" s="63"/>
      <c r="X46" s="64"/>
      <c r="Y46" s="62">
        <f t="shared" si="0"/>
        <v>0</v>
      </c>
      <c r="Z46" s="63"/>
      <c r="AA46" s="63"/>
      <c r="AB46" s="65"/>
    </row>
    <row r="47" spans="2:28" ht="24.6" customHeight="1" x14ac:dyDescent="0.2">
      <c r="B47" s="66">
        <v>35</v>
      </c>
      <c r="C47" s="67"/>
      <c r="D47" s="68" t="s">
        <v>22</v>
      </c>
      <c r="E47" s="68"/>
      <c r="F47" s="68"/>
      <c r="G47" s="68"/>
      <c r="H47" s="68"/>
      <c r="I47" s="18"/>
      <c r="J47" s="18"/>
      <c r="K47" s="27" t="s">
        <v>22</v>
      </c>
      <c r="L47" s="51"/>
      <c r="M47" s="51"/>
      <c r="N47" s="51"/>
      <c r="O47" s="51"/>
      <c r="P47" s="51"/>
      <c r="Q47" s="51"/>
      <c r="R47" s="52">
        <f t="shared" si="1"/>
        <v>0</v>
      </c>
      <c r="S47" s="53"/>
      <c r="T47" s="53"/>
      <c r="U47" s="54"/>
      <c r="V47" s="62">
        <f>VLOOKUP(D47,計算データ!B4:C51,2,FALSE)</f>
        <v>0</v>
      </c>
      <c r="W47" s="63"/>
      <c r="X47" s="64"/>
      <c r="Y47" s="62">
        <f t="shared" si="0"/>
        <v>0</v>
      </c>
      <c r="Z47" s="63"/>
      <c r="AA47" s="63"/>
      <c r="AB47" s="65"/>
    </row>
    <row r="48" spans="2:28" ht="24.6" customHeight="1" x14ac:dyDescent="0.2">
      <c r="B48" s="66">
        <v>36</v>
      </c>
      <c r="C48" s="67"/>
      <c r="D48" s="68" t="s">
        <v>22</v>
      </c>
      <c r="E48" s="68"/>
      <c r="F48" s="68"/>
      <c r="G48" s="68"/>
      <c r="H48" s="68"/>
      <c r="I48" s="18"/>
      <c r="J48" s="18"/>
      <c r="K48" s="27" t="s">
        <v>22</v>
      </c>
      <c r="L48" s="51"/>
      <c r="M48" s="51"/>
      <c r="N48" s="51"/>
      <c r="O48" s="51"/>
      <c r="P48" s="51"/>
      <c r="Q48" s="51"/>
      <c r="R48" s="52">
        <f t="shared" si="1"/>
        <v>0</v>
      </c>
      <c r="S48" s="53"/>
      <c r="T48" s="53"/>
      <c r="U48" s="54"/>
      <c r="V48" s="62">
        <f>VLOOKUP(D48,計算データ!B4:C51,2,FALSE)</f>
        <v>0</v>
      </c>
      <c r="W48" s="63"/>
      <c r="X48" s="64"/>
      <c r="Y48" s="62">
        <f t="shared" si="0"/>
        <v>0</v>
      </c>
      <c r="Z48" s="63"/>
      <c r="AA48" s="63"/>
      <c r="AB48" s="65"/>
    </row>
    <row r="49" spans="2:28" ht="24.6" customHeight="1" x14ac:dyDescent="0.2">
      <c r="B49" s="66">
        <v>37</v>
      </c>
      <c r="C49" s="67"/>
      <c r="D49" s="68" t="s">
        <v>22</v>
      </c>
      <c r="E49" s="68"/>
      <c r="F49" s="68"/>
      <c r="G49" s="68"/>
      <c r="H49" s="68"/>
      <c r="I49" s="18"/>
      <c r="J49" s="18"/>
      <c r="K49" s="27" t="s">
        <v>22</v>
      </c>
      <c r="L49" s="51"/>
      <c r="M49" s="51"/>
      <c r="N49" s="51"/>
      <c r="O49" s="51"/>
      <c r="P49" s="51"/>
      <c r="Q49" s="51"/>
      <c r="R49" s="52">
        <f t="shared" si="1"/>
        <v>0</v>
      </c>
      <c r="S49" s="53"/>
      <c r="T49" s="53"/>
      <c r="U49" s="54"/>
      <c r="V49" s="62">
        <f>VLOOKUP(D49,計算データ!B4:C51,2,FALSE)</f>
        <v>0</v>
      </c>
      <c r="W49" s="63"/>
      <c r="X49" s="64"/>
      <c r="Y49" s="62">
        <f t="shared" si="0"/>
        <v>0</v>
      </c>
      <c r="Z49" s="63"/>
      <c r="AA49" s="63"/>
      <c r="AB49" s="65"/>
    </row>
    <row r="50" spans="2:28" ht="24.6" customHeight="1" x14ac:dyDescent="0.2">
      <c r="B50" s="66">
        <v>38</v>
      </c>
      <c r="C50" s="67"/>
      <c r="D50" s="68" t="s">
        <v>22</v>
      </c>
      <c r="E50" s="68"/>
      <c r="F50" s="68"/>
      <c r="G50" s="68"/>
      <c r="H50" s="68"/>
      <c r="I50" s="18"/>
      <c r="J50" s="18"/>
      <c r="K50" s="27" t="s">
        <v>22</v>
      </c>
      <c r="L50" s="51"/>
      <c r="M50" s="51"/>
      <c r="N50" s="51"/>
      <c r="O50" s="51"/>
      <c r="P50" s="51"/>
      <c r="Q50" s="51"/>
      <c r="R50" s="52">
        <f t="shared" si="1"/>
        <v>0</v>
      </c>
      <c r="S50" s="53"/>
      <c r="T50" s="53"/>
      <c r="U50" s="54"/>
      <c r="V50" s="62">
        <f>VLOOKUP(D50,計算データ!B4:C51,2,FALSE)</f>
        <v>0</v>
      </c>
      <c r="W50" s="63"/>
      <c r="X50" s="64"/>
      <c r="Y50" s="62">
        <f t="shared" si="0"/>
        <v>0</v>
      </c>
      <c r="Z50" s="63"/>
      <c r="AA50" s="63"/>
      <c r="AB50" s="65"/>
    </row>
    <row r="51" spans="2:28" ht="24.6" customHeight="1" x14ac:dyDescent="0.2">
      <c r="B51" s="66">
        <v>39</v>
      </c>
      <c r="C51" s="67"/>
      <c r="D51" s="68" t="s">
        <v>22</v>
      </c>
      <c r="E51" s="68"/>
      <c r="F51" s="68"/>
      <c r="G51" s="68"/>
      <c r="H51" s="68"/>
      <c r="I51" s="18"/>
      <c r="J51" s="18"/>
      <c r="K51" s="27" t="s">
        <v>22</v>
      </c>
      <c r="L51" s="51"/>
      <c r="M51" s="51"/>
      <c r="N51" s="51"/>
      <c r="O51" s="51"/>
      <c r="P51" s="51"/>
      <c r="Q51" s="51"/>
      <c r="R51" s="52">
        <f t="shared" si="1"/>
        <v>0</v>
      </c>
      <c r="S51" s="53"/>
      <c r="T51" s="53"/>
      <c r="U51" s="54"/>
      <c r="V51" s="62">
        <f>VLOOKUP(D51,計算データ!B4:C51,2,FALSE)</f>
        <v>0</v>
      </c>
      <c r="W51" s="63"/>
      <c r="X51" s="64"/>
      <c r="Y51" s="62">
        <f t="shared" si="0"/>
        <v>0</v>
      </c>
      <c r="Z51" s="63"/>
      <c r="AA51" s="63"/>
      <c r="AB51" s="65"/>
    </row>
    <row r="52" spans="2:28" ht="24.6" customHeight="1" thickBot="1" x14ac:dyDescent="0.25">
      <c r="B52" s="48">
        <v>40</v>
      </c>
      <c r="C52" s="49"/>
      <c r="D52" s="50" t="s">
        <v>22</v>
      </c>
      <c r="E52" s="50"/>
      <c r="F52" s="50"/>
      <c r="G52" s="50"/>
      <c r="H52" s="50"/>
      <c r="I52" s="20"/>
      <c r="J52" s="20"/>
      <c r="K52" s="21" t="s">
        <v>22</v>
      </c>
      <c r="L52" s="51"/>
      <c r="M52" s="51"/>
      <c r="N52" s="51"/>
      <c r="O52" s="51"/>
      <c r="P52" s="51"/>
      <c r="Q52" s="51"/>
      <c r="R52" s="52">
        <f t="shared" si="1"/>
        <v>0</v>
      </c>
      <c r="S52" s="53"/>
      <c r="T52" s="53"/>
      <c r="U52" s="54"/>
      <c r="V52" s="55">
        <f>VLOOKUP(D52,計算データ!B4:C51,2,FALSE)</f>
        <v>0</v>
      </c>
      <c r="W52" s="56"/>
      <c r="X52" s="57"/>
      <c r="Y52" s="55">
        <f t="shared" si="0"/>
        <v>0</v>
      </c>
      <c r="Z52" s="56"/>
      <c r="AA52" s="56"/>
      <c r="AB52" s="58"/>
    </row>
    <row r="53" spans="2:28" ht="19.2" customHeight="1" x14ac:dyDescent="0.2">
      <c r="B53" s="186" t="s">
        <v>85</v>
      </c>
      <c r="C53" s="186"/>
      <c r="D53" s="186"/>
      <c r="E53" s="186"/>
      <c r="F53" s="186"/>
      <c r="G53" s="186"/>
      <c r="H53" s="186"/>
      <c r="I53" s="187"/>
      <c r="J53" s="59" t="s">
        <v>57</v>
      </c>
      <c r="K53" s="22" t="s">
        <v>3</v>
      </c>
      <c r="L53" s="29">
        <f>COUNTIFS(K13:K52,"男",L13:L52,"宿泊")</f>
        <v>0</v>
      </c>
      <c r="M53" s="29"/>
      <c r="N53" s="29">
        <f>COUNTIFS(K13:K52,"男",N13:N52,"宿泊")</f>
        <v>0</v>
      </c>
      <c r="O53" s="29"/>
      <c r="P53" s="29">
        <f>COUNTIFS(K13:K52,"男",P13:P52,"宿泊")</f>
        <v>0</v>
      </c>
      <c r="Q53" s="30"/>
      <c r="R53" s="31"/>
      <c r="S53" s="32"/>
      <c r="T53" s="32"/>
      <c r="U53" s="33"/>
      <c r="V53" s="34" t="s">
        <v>0</v>
      </c>
      <c r="W53" s="35"/>
      <c r="X53" s="35"/>
      <c r="Y53" s="38">
        <f>SUM(Y13:AB52)</f>
        <v>0</v>
      </c>
      <c r="Z53" s="38"/>
      <c r="AA53" s="38"/>
      <c r="AB53" s="39"/>
    </row>
    <row r="54" spans="2:28" ht="19.2" customHeight="1" thickBot="1" x14ac:dyDescent="0.25">
      <c r="B54" s="188"/>
      <c r="C54" s="188"/>
      <c r="D54" s="188"/>
      <c r="E54" s="188"/>
      <c r="F54" s="188"/>
      <c r="G54" s="188"/>
      <c r="H54" s="188"/>
      <c r="I54" s="189"/>
      <c r="J54" s="60"/>
      <c r="K54" s="24" t="s">
        <v>2</v>
      </c>
      <c r="L54" s="42">
        <f>COUNTIFS(K13:K52,"女",L13:L52,"宿泊")</f>
        <v>0</v>
      </c>
      <c r="M54" s="42"/>
      <c r="N54" s="42">
        <f>COUNTIFS(K13:K52,"女",N13:N52,"宿泊")</f>
        <v>0</v>
      </c>
      <c r="O54" s="42"/>
      <c r="P54" s="42">
        <f>COUNTIFS(K13:K52,"女",P13:P52,"宿泊")</f>
        <v>0</v>
      </c>
      <c r="Q54" s="43"/>
      <c r="R54" s="44"/>
      <c r="S54" s="45"/>
      <c r="T54" s="45"/>
      <c r="U54" s="47"/>
      <c r="V54" s="36"/>
      <c r="W54" s="37"/>
      <c r="X54" s="37"/>
      <c r="Y54" s="40"/>
      <c r="Z54" s="40"/>
      <c r="AA54" s="40"/>
      <c r="AB54" s="41"/>
    </row>
    <row r="55" spans="2:28" ht="19.2" customHeight="1" x14ac:dyDescent="0.2">
      <c r="B55" s="190" t="s">
        <v>86</v>
      </c>
      <c r="C55" s="190"/>
      <c r="D55" s="190"/>
      <c r="E55" s="190"/>
      <c r="F55" s="190"/>
      <c r="G55" s="190"/>
      <c r="H55" s="190"/>
      <c r="I55" s="189"/>
      <c r="J55" s="61" t="s">
        <v>56</v>
      </c>
      <c r="K55" s="22" t="s">
        <v>3</v>
      </c>
      <c r="L55" s="29">
        <f>COUNTIFS(K13:K52,"男",L13:L52,"日帰")</f>
        <v>0</v>
      </c>
      <c r="M55" s="29"/>
      <c r="N55" s="29">
        <f>COUNTIFS(K13:K52,"男",N13:N52,"日帰")</f>
        <v>0</v>
      </c>
      <c r="O55" s="29"/>
      <c r="P55" s="29">
        <f>COUNTIFS(K13:K52,"男",P13:P52,"日帰")</f>
        <v>0</v>
      </c>
      <c r="Q55" s="30"/>
      <c r="R55" s="44"/>
      <c r="S55" s="45"/>
      <c r="T55" s="45"/>
      <c r="U55" s="46"/>
      <c r="V55" s="23"/>
    </row>
    <row r="56" spans="2:28" ht="19.2" customHeight="1" thickBot="1" x14ac:dyDescent="0.25">
      <c r="B56" s="190"/>
      <c r="C56" s="190"/>
      <c r="D56" s="190"/>
      <c r="E56" s="190"/>
      <c r="F56" s="190"/>
      <c r="G56" s="190"/>
      <c r="H56" s="190"/>
      <c r="I56" s="189"/>
      <c r="J56" s="48"/>
      <c r="K56" s="24" t="s">
        <v>2</v>
      </c>
      <c r="L56" s="42">
        <f>COUNTIFS(K13:K52,"女",L13:L52,"日帰")</f>
        <v>0</v>
      </c>
      <c r="M56" s="42"/>
      <c r="N56" s="42">
        <f>COUNTIFS(K13:K52,"女",N13:N52,"日帰")</f>
        <v>0</v>
      </c>
      <c r="O56" s="42"/>
      <c r="P56" s="42">
        <f>COUNTIFS(K13:K52,"女",P13:P52,"日帰")</f>
        <v>0</v>
      </c>
      <c r="Q56" s="43"/>
      <c r="R56" s="44"/>
      <c r="S56" s="45"/>
      <c r="T56" s="45"/>
      <c r="U56" s="46"/>
      <c r="V56" s="23"/>
    </row>
    <row r="57" spans="2:28" ht="24.6" customHeight="1" x14ac:dyDescent="0.2">
      <c r="R57" s="1"/>
      <c r="S57" s="1"/>
      <c r="T57" s="1"/>
    </row>
    <row r="58" spans="2:28" ht="24.6" customHeight="1" x14ac:dyDescent="0.2">
      <c r="R58" s="1"/>
      <c r="S58" s="1"/>
      <c r="T58" s="1"/>
    </row>
    <row r="59" spans="2:28" ht="24.6" customHeight="1" x14ac:dyDescent="0.2">
      <c r="R59" s="1"/>
      <c r="S59" s="1"/>
      <c r="T59" s="1"/>
    </row>
    <row r="60" spans="2:28" ht="24.6" customHeight="1" x14ac:dyDescent="0.2">
      <c r="R60" s="1"/>
      <c r="S60" s="1"/>
      <c r="T60" s="1"/>
    </row>
    <row r="61" spans="2:28" ht="24.6" customHeight="1" x14ac:dyDescent="0.2">
      <c r="R61" s="1"/>
      <c r="S61" s="1"/>
      <c r="T61" s="1"/>
    </row>
    <row r="62" spans="2:28" ht="24.6" customHeight="1" x14ac:dyDescent="0.2">
      <c r="R62" s="1"/>
      <c r="S62" s="1"/>
      <c r="T62" s="1"/>
    </row>
  </sheetData>
  <mergeCells count="386">
    <mergeCell ref="B55:I56"/>
    <mergeCell ref="B53:I54"/>
    <mergeCell ref="B1:K1"/>
    <mergeCell ref="P1:AB1"/>
    <mergeCell ref="B2:V4"/>
    <mergeCell ref="W2:X4"/>
    <mergeCell ref="Y2:AB4"/>
    <mergeCell ref="B5:AB5"/>
    <mergeCell ref="X6:X7"/>
    <mergeCell ref="Y6:AB7"/>
    <mergeCell ref="B8:C8"/>
    <mergeCell ref="D8:J8"/>
    <mergeCell ref="L8:M8"/>
    <mergeCell ref="O8:P8"/>
    <mergeCell ref="R8:S8"/>
    <mergeCell ref="V8:W8"/>
    <mergeCell ref="Y8:AB8"/>
    <mergeCell ref="O6:P7"/>
    <mergeCell ref="Q6:Q7"/>
    <mergeCell ref="R6:S7"/>
    <mergeCell ref="T6:T7"/>
    <mergeCell ref="U6:U7"/>
    <mergeCell ref="V6:W7"/>
    <mergeCell ref="B6:C7"/>
    <mergeCell ref="D6:I7"/>
    <mergeCell ref="J6:J7"/>
    <mergeCell ref="K6:K7"/>
    <mergeCell ref="L6:M7"/>
    <mergeCell ref="N6:N7"/>
    <mergeCell ref="B9:C9"/>
    <mergeCell ref="D9:J9"/>
    <mergeCell ref="K9:AB9"/>
    <mergeCell ref="B11:C12"/>
    <mergeCell ref="D11:H12"/>
    <mergeCell ref="I11:I12"/>
    <mergeCell ref="J11:J12"/>
    <mergeCell ref="K11:K12"/>
    <mergeCell ref="L11:M11"/>
    <mergeCell ref="N11:O11"/>
    <mergeCell ref="P11:Q11"/>
    <mergeCell ref="R11:U12"/>
    <mergeCell ref="V11:AB11"/>
    <mergeCell ref="V12:X12"/>
    <mergeCell ref="Y12:AB12"/>
    <mergeCell ref="B10:C10"/>
    <mergeCell ref="D10:AB10"/>
    <mergeCell ref="B13:C13"/>
    <mergeCell ref="D13:H13"/>
    <mergeCell ref="L13:M13"/>
    <mergeCell ref="N13:O13"/>
    <mergeCell ref="P13:Q13"/>
    <mergeCell ref="R13:U13"/>
    <mergeCell ref="V13:X13"/>
    <mergeCell ref="Y13:AB13"/>
    <mergeCell ref="B14:C14"/>
    <mergeCell ref="D14:H14"/>
    <mergeCell ref="L14:M14"/>
    <mergeCell ref="N14:O14"/>
    <mergeCell ref="P14:Q14"/>
    <mergeCell ref="R14:U14"/>
    <mergeCell ref="V14:X14"/>
    <mergeCell ref="Y14:AB14"/>
    <mergeCell ref="B15:C15"/>
    <mergeCell ref="D15:H15"/>
    <mergeCell ref="L15:M15"/>
    <mergeCell ref="N15:O15"/>
    <mergeCell ref="P15:Q15"/>
    <mergeCell ref="R15:U15"/>
    <mergeCell ref="V15:X15"/>
    <mergeCell ref="Y15:AB15"/>
    <mergeCell ref="V16:X16"/>
    <mergeCell ref="Y16:AB16"/>
    <mergeCell ref="B17:C17"/>
    <mergeCell ref="D17:H17"/>
    <mergeCell ref="L17:M17"/>
    <mergeCell ref="N17:O17"/>
    <mergeCell ref="P17:Q17"/>
    <mergeCell ref="R17:U17"/>
    <mergeCell ref="V17:X17"/>
    <mergeCell ref="Y17:AB17"/>
    <mergeCell ref="B16:C16"/>
    <mergeCell ref="D16:H16"/>
    <mergeCell ref="L16:M16"/>
    <mergeCell ref="N16:O16"/>
    <mergeCell ref="P16:Q16"/>
    <mergeCell ref="R16:U16"/>
    <mergeCell ref="V18:X18"/>
    <mergeCell ref="Y18:AB18"/>
    <mergeCell ref="B19:C19"/>
    <mergeCell ref="D19:H19"/>
    <mergeCell ref="L19:M19"/>
    <mergeCell ref="N19:O19"/>
    <mergeCell ref="P19:Q19"/>
    <mergeCell ref="R19:U19"/>
    <mergeCell ref="V19:X19"/>
    <mergeCell ref="Y19:AB19"/>
    <mergeCell ref="B18:C18"/>
    <mergeCell ref="D18:H18"/>
    <mergeCell ref="L18:M18"/>
    <mergeCell ref="N18:O18"/>
    <mergeCell ref="P18:Q18"/>
    <mergeCell ref="R18:U18"/>
    <mergeCell ref="V20:X20"/>
    <mergeCell ref="Y20:AB20"/>
    <mergeCell ref="B21:C21"/>
    <mergeCell ref="D21:H21"/>
    <mergeCell ref="L21:M21"/>
    <mergeCell ref="N21:O21"/>
    <mergeCell ref="P21:Q21"/>
    <mergeCell ref="R21:U21"/>
    <mergeCell ref="V21:X21"/>
    <mergeCell ref="Y21:AB21"/>
    <mergeCell ref="B20:C20"/>
    <mergeCell ref="D20:H20"/>
    <mergeCell ref="L20:M20"/>
    <mergeCell ref="N20:O20"/>
    <mergeCell ref="P20:Q20"/>
    <mergeCell ref="R20:U20"/>
    <mergeCell ref="V22:X22"/>
    <mergeCell ref="Y22:AB22"/>
    <mergeCell ref="B23:C23"/>
    <mergeCell ref="D23:H23"/>
    <mergeCell ref="L23:M23"/>
    <mergeCell ref="N23:O23"/>
    <mergeCell ref="P23:Q23"/>
    <mergeCell ref="R23:U23"/>
    <mergeCell ref="V23:X23"/>
    <mergeCell ref="Y23:AB23"/>
    <mergeCell ref="B22:C22"/>
    <mergeCell ref="D22:H22"/>
    <mergeCell ref="L22:M22"/>
    <mergeCell ref="N22:O22"/>
    <mergeCell ref="P22:Q22"/>
    <mergeCell ref="R22:U22"/>
    <mergeCell ref="V24:X24"/>
    <mergeCell ref="Y24:AB24"/>
    <mergeCell ref="B25:C25"/>
    <mergeCell ref="D25:H25"/>
    <mergeCell ref="L25:M25"/>
    <mergeCell ref="N25:O25"/>
    <mergeCell ref="P25:Q25"/>
    <mergeCell ref="R25:U25"/>
    <mergeCell ref="V25:X25"/>
    <mergeCell ref="Y25:AB25"/>
    <mergeCell ref="B24:C24"/>
    <mergeCell ref="D24:H24"/>
    <mergeCell ref="L24:M24"/>
    <mergeCell ref="N24:O24"/>
    <mergeCell ref="P24:Q24"/>
    <mergeCell ref="R24:U24"/>
    <mergeCell ref="V26:X26"/>
    <mergeCell ref="Y26:AB26"/>
    <mergeCell ref="B27:C27"/>
    <mergeCell ref="D27:H27"/>
    <mergeCell ref="L27:M27"/>
    <mergeCell ref="N27:O27"/>
    <mergeCell ref="P27:Q27"/>
    <mergeCell ref="R27:U27"/>
    <mergeCell ref="V27:X27"/>
    <mergeCell ref="Y27:AB27"/>
    <mergeCell ref="B26:C26"/>
    <mergeCell ref="D26:H26"/>
    <mergeCell ref="L26:M26"/>
    <mergeCell ref="N26:O26"/>
    <mergeCell ref="P26:Q26"/>
    <mergeCell ref="R26:U26"/>
    <mergeCell ref="V28:X28"/>
    <mergeCell ref="Y28:AB28"/>
    <mergeCell ref="B29:C29"/>
    <mergeCell ref="D29:H29"/>
    <mergeCell ref="L29:M29"/>
    <mergeCell ref="N29:O29"/>
    <mergeCell ref="P29:Q29"/>
    <mergeCell ref="R29:U29"/>
    <mergeCell ref="V29:X29"/>
    <mergeCell ref="Y29:AB29"/>
    <mergeCell ref="B28:C28"/>
    <mergeCell ref="D28:H28"/>
    <mergeCell ref="L28:M28"/>
    <mergeCell ref="N28:O28"/>
    <mergeCell ref="P28:Q28"/>
    <mergeCell ref="R28:U28"/>
    <mergeCell ref="V30:X30"/>
    <mergeCell ref="Y30:AB30"/>
    <mergeCell ref="B31:C31"/>
    <mergeCell ref="D31:H31"/>
    <mergeCell ref="L31:M31"/>
    <mergeCell ref="N31:O31"/>
    <mergeCell ref="P31:Q31"/>
    <mergeCell ref="R31:U31"/>
    <mergeCell ref="V31:X31"/>
    <mergeCell ref="Y31:AB31"/>
    <mergeCell ref="B30:C30"/>
    <mergeCell ref="D30:H30"/>
    <mergeCell ref="L30:M30"/>
    <mergeCell ref="N30:O30"/>
    <mergeCell ref="P30:Q30"/>
    <mergeCell ref="R30:U30"/>
    <mergeCell ref="V32:X32"/>
    <mergeCell ref="Y32:AB32"/>
    <mergeCell ref="B33:C33"/>
    <mergeCell ref="D33:H33"/>
    <mergeCell ref="L33:M33"/>
    <mergeCell ref="N33:O33"/>
    <mergeCell ref="P33:Q33"/>
    <mergeCell ref="R33:U33"/>
    <mergeCell ref="V33:X33"/>
    <mergeCell ref="Y33:AB33"/>
    <mergeCell ref="B32:C32"/>
    <mergeCell ref="D32:H32"/>
    <mergeCell ref="L32:M32"/>
    <mergeCell ref="N32:O32"/>
    <mergeCell ref="P32:Q32"/>
    <mergeCell ref="R32:U32"/>
    <mergeCell ref="V34:X34"/>
    <mergeCell ref="Y34:AB34"/>
    <mergeCell ref="B35:C35"/>
    <mergeCell ref="D35:H35"/>
    <mergeCell ref="L35:M35"/>
    <mergeCell ref="N35:O35"/>
    <mergeCell ref="P35:Q35"/>
    <mergeCell ref="R35:U35"/>
    <mergeCell ref="V35:X35"/>
    <mergeCell ref="Y35:AB35"/>
    <mergeCell ref="B34:C34"/>
    <mergeCell ref="D34:H34"/>
    <mergeCell ref="L34:M34"/>
    <mergeCell ref="N34:O34"/>
    <mergeCell ref="P34:Q34"/>
    <mergeCell ref="R34:U34"/>
    <mergeCell ref="V36:X36"/>
    <mergeCell ref="Y36:AB36"/>
    <mergeCell ref="B37:C37"/>
    <mergeCell ref="D37:H37"/>
    <mergeCell ref="L37:M37"/>
    <mergeCell ref="N37:O37"/>
    <mergeCell ref="P37:Q37"/>
    <mergeCell ref="R37:U37"/>
    <mergeCell ref="V37:X37"/>
    <mergeCell ref="Y37:AB37"/>
    <mergeCell ref="B36:C36"/>
    <mergeCell ref="D36:H36"/>
    <mergeCell ref="L36:M36"/>
    <mergeCell ref="N36:O36"/>
    <mergeCell ref="P36:Q36"/>
    <mergeCell ref="R36:U36"/>
    <mergeCell ref="V38:X38"/>
    <mergeCell ref="Y38:AB38"/>
    <mergeCell ref="B39:C39"/>
    <mergeCell ref="D39:H39"/>
    <mergeCell ref="L39:M39"/>
    <mergeCell ref="N39:O39"/>
    <mergeCell ref="P39:Q39"/>
    <mergeCell ref="R39:U39"/>
    <mergeCell ref="V39:X39"/>
    <mergeCell ref="Y39:AB39"/>
    <mergeCell ref="B38:C38"/>
    <mergeCell ref="D38:H38"/>
    <mergeCell ref="L38:M38"/>
    <mergeCell ref="N38:O38"/>
    <mergeCell ref="P38:Q38"/>
    <mergeCell ref="R38:U38"/>
    <mergeCell ref="V40:X40"/>
    <mergeCell ref="Y40:AB40"/>
    <mergeCell ref="B41:C41"/>
    <mergeCell ref="D41:H41"/>
    <mergeCell ref="L41:M41"/>
    <mergeCell ref="N41:O41"/>
    <mergeCell ref="P41:Q41"/>
    <mergeCell ref="R41:U41"/>
    <mergeCell ref="V41:X41"/>
    <mergeCell ref="Y41:AB41"/>
    <mergeCell ref="B40:C40"/>
    <mergeCell ref="D40:H40"/>
    <mergeCell ref="L40:M40"/>
    <mergeCell ref="N40:O40"/>
    <mergeCell ref="P40:Q40"/>
    <mergeCell ref="R40:U40"/>
    <mergeCell ref="V42:X42"/>
    <mergeCell ref="Y42:AB42"/>
    <mergeCell ref="B43:C43"/>
    <mergeCell ref="D43:H43"/>
    <mergeCell ref="L43:M43"/>
    <mergeCell ref="N43:O43"/>
    <mergeCell ref="P43:Q43"/>
    <mergeCell ref="R43:U43"/>
    <mergeCell ref="V43:X43"/>
    <mergeCell ref="Y43:AB43"/>
    <mergeCell ref="B42:C42"/>
    <mergeCell ref="D42:H42"/>
    <mergeCell ref="L42:M42"/>
    <mergeCell ref="N42:O42"/>
    <mergeCell ref="P42:Q42"/>
    <mergeCell ref="R42:U42"/>
    <mergeCell ref="V44:X44"/>
    <mergeCell ref="Y44:AB44"/>
    <mergeCell ref="B45:C45"/>
    <mergeCell ref="D45:H45"/>
    <mergeCell ref="L45:M45"/>
    <mergeCell ref="N45:O45"/>
    <mergeCell ref="P45:Q45"/>
    <mergeCell ref="R45:U45"/>
    <mergeCell ref="V45:X45"/>
    <mergeCell ref="Y45:AB45"/>
    <mergeCell ref="B44:C44"/>
    <mergeCell ref="D44:H44"/>
    <mergeCell ref="L44:M44"/>
    <mergeCell ref="N44:O44"/>
    <mergeCell ref="P44:Q44"/>
    <mergeCell ref="R44:U44"/>
    <mergeCell ref="V46:X46"/>
    <mergeCell ref="Y46:AB46"/>
    <mergeCell ref="B47:C47"/>
    <mergeCell ref="D47:H47"/>
    <mergeCell ref="L47:M47"/>
    <mergeCell ref="N47:O47"/>
    <mergeCell ref="P47:Q47"/>
    <mergeCell ref="R47:U47"/>
    <mergeCell ref="V47:X47"/>
    <mergeCell ref="Y47:AB47"/>
    <mergeCell ref="B46:C46"/>
    <mergeCell ref="D46:H46"/>
    <mergeCell ref="L46:M46"/>
    <mergeCell ref="N46:O46"/>
    <mergeCell ref="P46:Q46"/>
    <mergeCell ref="R46:U46"/>
    <mergeCell ref="V48:X48"/>
    <mergeCell ref="Y48:AB48"/>
    <mergeCell ref="B49:C49"/>
    <mergeCell ref="D49:H49"/>
    <mergeCell ref="L49:M49"/>
    <mergeCell ref="N49:O49"/>
    <mergeCell ref="P49:Q49"/>
    <mergeCell ref="R49:U49"/>
    <mergeCell ref="V49:X49"/>
    <mergeCell ref="Y49:AB49"/>
    <mergeCell ref="B48:C48"/>
    <mergeCell ref="D48:H48"/>
    <mergeCell ref="L48:M48"/>
    <mergeCell ref="N48:O48"/>
    <mergeCell ref="P48:Q48"/>
    <mergeCell ref="R48:U48"/>
    <mergeCell ref="B52:C52"/>
    <mergeCell ref="D52:H52"/>
    <mergeCell ref="L52:M52"/>
    <mergeCell ref="N52:O52"/>
    <mergeCell ref="P52:Q52"/>
    <mergeCell ref="R52:U52"/>
    <mergeCell ref="V50:X50"/>
    <mergeCell ref="Y50:AB50"/>
    <mergeCell ref="B51:C51"/>
    <mergeCell ref="D51:H51"/>
    <mergeCell ref="L51:M51"/>
    <mergeCell ref="N51:O51"/>
    <mergeCell ref="P51:Q51"/>
    <mergeCell ref="R51:U51"/>
    <mergeCell ref="V51:X51"/>
    <mergeCell ref="Y51:AB51"/>
    <mergeCell ref="B50:C50"/>
    <mergeCell ref="D50:H50"/>
    <mergeCell ref="L50:M50"/>
    <mergeCell ref="N50:O50"/>
    <mergeCell ref="P50:Q50"/>
    <mergeCell ref="R50:U50"/>
    <mergeCell ref="V52:X52"/>
    <mergeCell ref="Y52:AB52"/>
    <mergeCell ref="J53:J54"/>
    <mergeCell ref="L53:M53"/>
    <mergeCell ref="N53:O53"/>
    <mergeCell ref="P53:Q53"/>
    <mergeCell ref="R53:U53"/>
    <mergeCell ref="V53:X54"/>
    <mergeCell ref="Y53:AB54"/>
    <mergeCell ref="L54:M54"/>
    <mergeCell ref="P56:Q56"/>
    <mergeCell ref="R56:U56"/>
    <mergeCell ref="N54:O54"/>
    <mergeCell ref="P54:Q54"/>
    <mergeCell ref="R54:U54"/>
    <mergeCell ref="J55:J56"/>
    <mergeCell ref="L55:M55"/>
    <mergeCell ref="N55:O55"/>
    <mergeCell ref="P55:Q55"/>
    <mergeCell ref="R55:U55"/>
    <mergeCell ref="L56:M56"/>
    <mergeCell ref="N56:O56"/>
  </mergeCells>
  <phoneticPr fontId="1"/>
  <pageMargins left="0.7" right="0.7" top="0.75" bottom="0.75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AE21041-0B23-4331-B805-0743D4B623E4}">
          <x14:formula1>
            <xm:f>計算データ!$E$4:$E$6</xm:f>
          </x14:formula1>
          <xm:sqref>K13:K52</xm:sqref>
        </x14:dataValidation>
        <x14:dataValidation type="list" allowBlank="1" showInputMessage="1" showErrorMessage="1" xr:uid="{8AF5A43A-6017-4D85-A596-132389842729}">
          <x14:formula1>
            <xm:f>計算データ!$G$4:$G$8</xm:f>
          </x14:formula1>
          <xm:sqref>L13:Q52</xm:sqref>
        </x14:dataValidation>
        <x14:dataValidation type="list" allowBlank="1" showInputMessage="1" showErrorMessage="1" xr:uid="{D64B8B58-2A70-41EE-A2D5-33187C78C86F}">
          <x14:formula1>
            <xm:f>計算データ!$B$4:$B$28</xm:f>
          </x14:formula1>
          <xm:sqref>D13:H52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D449-1D80-4DD8-825F-537BAAA1AA16}">
  <sheetPr>
    <pageSetUpPr fitToPage="1"/>
  </sheetPr>
  <dimension ref="B1:AE62"/>
  <sheetViews>
    <sheetView workbookViewId="0">
      <selection activeCell="Y2" sqref="Y2:AB4"/>
    </sheetView>
  </sheetViews>
  <sheetFormatPr defaultColWidth="4.109375" defaultRowHeight="24.6" customHeight="1" x14ac:dyDescent="0.2"/>
  <cols>
    <col min="9" max="9" width="19.77734375" customWidth="1"/>
    <col min="10" max="10" width="16.44140625" customWidth="1"/>
    <col min="11" max="11" width="8.6640625" customWidth="1"/>
    <col min="12" max="12" width="4.109375" customWidth="1"/>
    <col min="21" max="22" width="4.21875" customWidth="1"/>
    <col min="25" max="28" width="5" customWidth="1"/>
  </cols>
  <sheetData>
    <row r="1" spans="2:31" ht="27" customHeight="1" x14ac:dyDescent="0.2">
      <c r="B1" s="102"/>
      <c r="C1" s="102"/>
      <c r="D1" s="102"/>
      <c r="E1" s="102"/>
      <c r="F1" s="102"/>
      <c r="G1" s="102"/>
      <c r="H1" s="102"/>
      <c r="I1" s="102"/>
      <c r="J1" s="102"/>
      <c r="K1" s="102"/>
      <c r="P1" s="103" t="s">
        <v>65</v>
      </c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</row>
    <row r="2" spans="2:31" ht="9.6" customHeight="1" x14ac:dyDescent="0.2">
      <c r="B2" s="104" t="s">
        <v>84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5" t="s">
        <v>35</v>
      </c>
      <c r="X2" s="105"/>
      <c r="Y2" s="159"/>
      <c r="Z2" s="160"/>
      <c r="AA2" s="160"/>
      <c r="AB2" s="160"/>
    </row>
    <row r="3" spans="2:31" ht="9.6" customHeight="1" x14ac:dyDescent="0.2"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5"/>
      <c r="X3" s="105"/>
      <c r="Y3" s="160"/>
      <c r="Z3" s="160"/>
      <c r="AA3" s="160"/>
      <c r="AB3" s="160"/>
    </row>
    <row r="4" spans="2:31" ht="9.6" customHeight="1" x14ac:dyDescent="0.2"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5"/>
      <c r="X4" s="105"/>
      <c r="Y4" s="160"/>
      <c r="Z4" s="160"/>
      <c r="AA4" s="160"/>
      <c r="AB4" s="160"/>
    </row>
    <row r="5" spans="2:31" ht="28.2" customHeight="1" thickBot="1" x14ac:dyDescent="0.25">
      <c r="B5" s="106" t="s">
        <v>53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</row>
    <row r="6" spans="2:31" ht="15" customHeight="1" x14ac:dyDescent="0.2">
      <c r="B6" s="121" t="s">
        <v>11</v>
      </c>
      <c r="C6" s="122"/>
      <c r="D6" s="123">
        <f>名簿NO.1!D6</f>
        <v>0</v>
      </c>
      <c r="E6" s="124"/>
      <c r="F6" s="124"/>
      <c r="G6" s="124"/>
      <c r="H6" s="124"/>
      <c r="I6" s="125"/>
      <c r="J6" s="129" t="s">
        <v>55</v>
      </c>
      <c r="K6" s="69" t="s">
        <v>33</v>
      </c>
      <c r="L6" s="29">
        <f>名簿NO.1!L6</f>
        <v>0</v>
      </c>
      <c r="M6" s="131"/>
      <c r="N6" s="134" t="s">
        <v>1</v>
      </c>
      <c r="O6" s="134">
        <f>名簿NO.1!O6</f>
        <v>0</v>
      </c>
      <c r="P6" s="134"/>
      <c r="Q6" s="134" t="s">
        <v>30</v>
      </c>
      <c r="R6" s="134">
        <f>名簿NO.1!R6</f>
        <v>0</v>
      </c>
      <c r="S6" s="134"/>
      <c r="T6" s="134" t="s">
        <v>28</v>
      </c>
      <c r="U6" s="134" t="s">
        <v>31</v>
      </c>
      <c r="V6" s="134">
        <f>名簿NO.1!V6</f>
        <v>0</v>
      </c>
      <c r="W6" s="134"/>
      <c r="X6" s="108" t="s">
        <v>32</v>
      </c>
      <c r="Y6" s="110"/>
      <c r="Z6" s="111"/>
      <c r="AA6" s="111"/>
      <c r="AB6" s="112"/>
    </row>
    <row r="7" spans="2:31" ht="15" customHeight="1" x14ac:dyDescent="0.2">
      <c r="B7" s="84"/>
      <c r="C7" s="85"/>
      <c r="D7" s="126"/>
      <c r="E7" s="127"/>
      <c r="F7" s="127"/>
      <c r="G7" s="127"/>
      <c r="H7" s="127"/>
      <c r="I7" s="128"/>
      <c r="J7" s="130"/>
      <c r="K7" s="70"/>
      <c r="L7" s="132"/>
      <c r="M7" s="133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09"/>
      <c r="Y7" s="113"/>
      <c r="Z7" s="114"/>
      <c r="AA7" s="114"/>
      <c r="AB7" s="115"/>
    </row>
    <row r="8" spans="2:31" ht="28.2" customHeight="1" x14ac:dyDescent="0.2">
      <c r="B8" s="116" t="s">
        <v>29</v>
      </c>
      <c r="C8" s="117"/>
      <c r="D8" s="78">
        <f>名簿NO.1!D8</f>
        <v>0</v>
      </c>
      <c r="E8" s="79"/>
      <c r="F8" s="79"/>
      <c r="G8" s="79"/>
      <c r="H8" s="79"/>
      <c r="I8" s="79"/>
      <c r="J8" s="80"/>
      <c r="K8" s="14" t="s">
        <v>34</v>
      </c>
      <c r="L8" s="132">
        <f>名簿NO.1!L8</f>
        <v>0</v>
      </c>
      <c r="M8" s="133"/>
      <c r="N8" s="25" t="s">
        <v>1</v>
      </c>
      <c r="O8" s="135">
        <f>名簿NO.1!O8</f>
        <v>0</v>
      </c>
      <c r="P8" s="135"/>
      <c r="Q8" s="25" t="s">
        <v>30</v>
      </c>
      <c r="R8" s="135">
        <f>名簿NO.1!R8</f>
        <v>0</v>
      </c>
      <c r="S8" s="135"/>
      <c r="T8" s="25" t="s">
        <v>28</v>
      </c>
      <c r="U8" s="26" t="s">
        <v>31</v>
      </c>
      <c r="V8" s="136">
        <f>名簿NO.1!V8</f>
        <v>0</v>
      </c>
      <c r="W8" s="136"/>
      <c r="X8" s="17" t="s">
        <v>32</v>
      </c>
      <c r="Y8" s="119"/>
      <c r="Z8" s="75"/>
      <c r="AA8" s="75"/>
      <c r="AB8" s="120"/>
    </row>
    <row r="9" spans="2:31" ht="28.2" customHeight="1" x14ac:dyDescent="0.2">
      <c r="B9" s="76" t="s">
        <v>12</v>
      </c>
      <c r="C9" s="77"/>
      <c r="D9" s="78">
        <f>名簿NO.1!D9</f>
        <v>0</v>
      </c>
      <c r="E9" s="79"/>
      <c r="F9" s="79"/>
      <c r="G9" s="79"/>
      <c r="H9" s="79"/>
      <c r="I9" s="79"/>
      <c r="J9" s="80"/>
      <c r="K9" s="81" t="s">
        <v>88</v>
      </c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3"/>
    </row>
    <row r="10" spans="2:31" ht="31.2" customHeight="1" x14ac:dyDescent="0.2">
      <c r="B10" s="181" t="s">
        <v>87</v>
      </c>
      <c r="C10" s="182"/>
      <c r="D10" s="183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5"/>
    </row>
    <row r="11" spans="2:31" ht="29.4" customHeight="1" x14ac:dyDescent="0.2">
      <c r="B11" s="84" t="s">
        <v>4</v>
      </c>
      <c r="C11" s="85"/>
      <c r="D11" s="86" t="s">
        <v>13</v>
      </c>
      <c r="E11" s="85"/>
      <c r="F11" s="85"/>
      <c r="G11" s="85"/>
      <c r="H11" s="85"/>
      <c r="I11" s="85" t="s">
        <v>6</v>
      </c>
      <c r="J11" s="87" t="s">
        <v>50</v>
      </c>
      <c r="K11" s="86" t="s">
        <v>36</v>
      </c>
      <c r="L11" s="85" t="s">
        <v>8</v>
      </c>
      <c r="M11" s="85"/>
      <c r="N11" s="85" t="s">
        <v>9</v>
      </c>
      <c r="O11" s="85"/>
      <c r="P11" s="85" t="s">
        <v>10</v>
      </c>
      <c r="Q11" s="85"/>
      <c r="R11" s="89" t="s">
        <v>44</v>
      </c>
      <c r="S11" s="90"/>
      <c r="T11" s="90"/>
      <c r="U11" s="91"/>
      <c r="V11" s="95" t="s">
        <v>42</v>
      </c>
      <c r="W11" s="96"/>
      <c r="X11" s="96"/>
      <c r="Y11" s="96"/>
      <c r="Z11" s="96"/>
      <c r="AA11" s="96"/>
      <c r="AB11" s="97"/>
      <c r="AC11" s="1"/>
      <c r="AD11" s="1"/>
      <c r="AE11" s="1"/>
    </row>
    <row r="12" spans="2:31" ht="29.4" customHeight="1" x14ac:dyDescent="0.2">
      <c r="B12" s="84"/>
      <c r="C12" s="85"/>
      <c r="D12" s="85"/>
      <c r="E12" s="85"/>
      <c r="F12" s="85"/>
      <c r="G12" s="85"/>
      <c r="H12" s="85"/>
      <c r="I12" s="85"/>
      <c r="J12" s="88"/>
      <c r="K12" s="85"/>
      <c r="L12" s="9"/>
      <c r="M12" s="10" t="s">
        <v>28</v>
      </c>
      <c r="N12" s="9"/>
      <c r="O12" s="10" t="s">
        <v>28</v>
      </c>
      <c r="P12" s="9"/>
      <c r="Q12" s="10" t="s">
        <v>28</v>
      </c>
      <c r="R12" s="92"/>
      <c r="S12" s="93"/>
      <c r="T12" s="93"/>
      <c r="U12" s="94"/>
      <c r="V12" s="98" t="s">
        <v>43</v>
      </c>
      <c r="W12" s="99"/>
      <c r="X12" s="100"/>
      <c r="Y12" s="98" t="s">
        <v>45</v>
      </c>
      <c r="Z12" s="99"/>
      <c r="AA12" s="99"/>
      <c r="AB12" s="101"/>
      <c r="AC12" s="1"/>
      <c r="AD12" s="1"/>
      <c r="AE12" s="1"/>
    </row>
    <row r="13" spans="2:31" ht="24.6" customHeight="1" x14ac:dyDescent="0.2">
      <c r="B13" s="66">
        <v>1</v>
      </c>
      <c r="C13" s="67"/>
      <c r="D13" s="68" t="s">
        <v>22</v>
      </c>
      <c r="E13" s="68"/>
      <c r="F13" s="68"/>
      <c r="G13" s="68"/>
      <c r="H13" s="68"/>
      <c r="I13" s="18"/>
      <c r="J13" s="18"/>
      <c r="K13" s="27" t="s">
        <v>22</v>
      </c>
      <c r="L13" s="51"/>
      <c r="M13" s="51"/>
      <c r="N13" s="51"/>
      <c r="O13" s="51"/>
      <c r="P13" s="51"/>
      <c r="Q13" s="51"/>
      <c r="R13" s="52">
        <f>COUNTIFS(L13:Q13,"宿泊")</f>
        <v>0</v>
      </c>
      <c r="S13" s="53"/>
      <c r="T13" s="53"/>
      <c r="U13" s="54"/>
      <c r="V13" s="62">
        <f>VLOOKUP(D13,計算データ!B4:C51,2,FALSE)</f>
        <v>0</v>
      </c>
      <c r="W13" s="63"/>
      <c r="X13" s="64"/>
      <c r="Y13" s="62">
        <f t="shared" ref="Y13:Y52" si="0">SUM(R13*V13)</f>
        <v>0</v>
      </c>
      <c r="Z13" s="63"/>
      <c r="AA13" s="63"/>
      <c r="AB13" s="65"/>
    </row>
    <row r="14" spans="2:31" ht="24.6" customHeight="1" x14ac:dyDescent="0.2">
      <c r="B14" s="66">
        <v>2</v>
      </c>
      <c r="C14" s="67"/>
      <c r="D14" s="68" t="s">
        <v>22</v>
      </c>
      <c r="E14" s="68"/>
      <c r="F14" s="68"/>
      <c r="G14" s="68"/>
      <c r="H14" s="68"/>
      <c r="I14" s="18"/>
      <c r="J14" s="18"/>
      <c r="K14" s="27" t="s">
        <v>22</v>
      </c>
      <c r="L14" s="51"/>
      <c r="M14" s="51"/>
      <c r="N14" s="51"/>
      <c r="O14" s="51"/>
      <c r="P14" s="51"/>
      <c r="Q14" s="51"/>
      <c r="R14" s="52">
        <f t="shared" ref="R14:R52" si="1">COUNTIFS(L14:Q14,"宿泊")</f>
        <v>0</v>
      </c>
      <c r="S14" s="53"/>
      <c r="T14" s="53"/>
      <c r="U14" s="54"/>
      <c r="V14" s="62">
        <f>VLOOKUP(D14,計算データ!B4:C51,2,FALSE)</f>
        <v>0</v>
      </c>
      <c r="W14" s="63"/>
      <c r="X14" s="64"/>
      <c r="Y14" s="62">
        <f t="shared" si="0"/>
        <v>0</v>
      </c>
      <c r="Z14" s="63"/>
      <c r="AA14" s="63"/>
      <c r="AB14" s="65"/>
    </row>
    <row r="15" spans="2:31" ht="24.6" customHeight="1" x14ac:dyDescent="0.2">
      <c r="B15" s="66">
        <v>3</v>
      </c>
      <c r="C15" s="67"/>
      <c r="D15" s="68" t="s">
        <v>22</v>
      </c>
      <c r="E15" s="68"/>
      <c r="F15" s="68"/>
      <c r="G15" s="68"/>
      <c r="H15" s="68"/>
      <c r="I15" s="18"/>
      <c r="J15" s="18"/>
      <c r="K15" s="27" t="s">
        <v>22</v>
      </c>
      <c r="L15" s="51"/>
      <c r="M15" s="51"/>
      <c r="N15" s="51"/>
      <c r="O15" s="51"/>
      <c r="P15" s="51"/>
      <c r="Q15" s="51"/>
      <c r="R15" s="52">
        <f t="shared" si="1"/>
        <v>0</v>
      </c>
      <c r="S15" s="53"/>
      <c r="T15" s="53"/>
      <c r="U15" s="54"/>
      <c r="V15" s="62">
        <f>VLOOKUP(D15,計算データ!B4:C51,2,FALSE)</f>
        <v>0</v>
      </c>
      <c r="W15" s="63"/>
      <c r="X15" s="64"/>
      <c r="Y15" s="62">
        <f t="shared" si="0"/>
        <v>0</v>
      </c>
      <c r="Z15" s="63"/>
      <c r="AA15" s="63"/>
      <c r="AB15" s="65"/>
    </row>
    <row r="16" spans="2:31" ht="24.6" customHeight="1" x14ac:dyDescent="0.2">
      <c r="B16" s="66">
        <v>4</v>
      </c>
      <c r="C16" s="67"/>
      <c r="D16" s="68" t="s">
        <v>22</v>
      </c>
      <c r="E16" s="68"/>
      <c r="F16" s="68"/>
      <c r="G16" s="68"/>
      <c r="H16" s="68"/>
      <c r="I16" s="18"/>
      <c r="J16" s="18"/>
      <c r="K16" s="27" t="s">
        <v>22</v>
      </c>
      <c r="L16" s="51"/>
      <c r="M16" s="51"/>
      <c r="N16" s="51"/>
      <c r="O16" s="51"/>
      <c r="P16" s="51"/>
      <c r="Q16" s="51"/>
      <c r="R16" s="52">
        <f t="shared" si="1"/>
        <v>0</v>
      </c>
      <c r="S16" s="53"/>
      <c r="T16" s="53"/>
      <c r="U16" s="54"/>
      <c r="V16" s="62">
        <f>VLOOKUP(D16,計算データ!B4:C51,2,FALSE)</f>
        <v>0</v>
      </c>
      <c r="W16" s="63"/>
      <c r="X16" s="64"/>
      <c r="Y16" s="62">
        <f t="shared" si="0"/>
        <v>0</v>
      </c>
      <c r="Z16" s="63"/>
      <c r="AA16" s="63"/>
      <c r="AB16" s="65"/>
    </row>
    <row r="17" spans="2:28" ht="24.6" customHeight="1" x14ac:dyDescent="0.2">
      <c r="B17" s="66">
        <v>5</v>
      </c>
      <c r="C17" s="67"/>
      <c r="D17" s="68" t="s">
        <v>22</v>
      </c>
      <c r="E17" s="68"/>
      <c r="F17" s="68"/>
      <c r="G17" s="68"/>
      <c r="H17" s="68"/>
      <c r="I17" s="18"/>
      <c r="J17" s="18"/>
      <c r="K17" s="27" t="s">
        <v>22</v>
      </c>
      <c r="L17" s="51"/>
      <c r="M17" s="51"/>
      <c r="N17" s="51"/>
      <c r="O17" s="51"/>
      <c r="P17" s="51"/>
      <c r="Q17" s="51"/>
      <c r="R17" s="52">
        <f t="shared" si="1"/>
        <v>0</v>
      </c>
      <c r="S17" s="53"/>
      <c r="T17" s="53"/>
      <c r="U17" s="54"/>
      <c r="V17" s="62">
        <f>VLOOKUP(D17,計算データ!B4:C51,2,FALSE)</f>
        <v>0</v>
      </c>
      <c r="W17" s="63"/>
      <c r="X17" s="64"/>
      <c r="Y17" s="62">
        <f t="shared" si="0"/>
        <v>0</v>
      </c>
      <c r="Z17" s="63"/>
      <c r="AA17" s="63"/>
      <c r="AB17" s="65"/>
    </row>
    <row r="18" spans="2:28" ht="24.6" customHeight="1" x14ac:dyDescent="0.2">
      <c r="B18" s="66">
        <v>6</v>
      </c>
      <c r="C18" s="67"/>
      <c r="D18" s="68" t="s">
        <v>22</v>
      </c>
      <c r="E18" s="68"/>
      <c r="F18" s="68"/>
      <c r="G18" s="68"/>
      <c r="H18" s="68"/>
      <c r="I18" s="18"/>
      <c r="J18" s="18"/>
      <c r="K18" s="27" t="s">
        <v>22</v>
      </c>
      <c r="L18" s="51"/>
      <c r="M18" s="51"/>
      <c r="N18" s="51"/>
      <c r="O18" s="51"/>
      <c r="P18" s="51"/>
      <c r="Q18" s="51"/>
      <c r="R18" s="52">
        <f t="shared" si="1"/>
        <v>0</v>
      </c>
      <c r="S18" s="53"/>
      <c r="T18" s="53"/>
      <c r="U18" s="54"/>
      <c r="V18" s="62">
        <f>VLOOKUP(D18,計算データ!B4:C51,2,FALSE)</f>
        <v>0</v>
      </c>
      <c r="W18" s="63"/>
      <c r="X18" s="64"/>
      <c r="Y18" s="62">
        <f t="shared" si="0"/>
        <v>0</v>
      </c>
      <c r="Z18" s="63"/>
      <c r="AA18" s="63"/>
      <c r="AB18" s="65"/>
    </row>
    <row r="19" spans="2:28" ht="24.6" customHeight="1" x14ac:dyDescent="0.2">
      <c r="B19" s="66">
        <v>7</v>
      </c>
      <c r="C19" s="67"/>
      <c r="D19" s="68" t="s">
        <v>22</v>
      </c>
      <c r="E19" s="68"/>
      <c r="F19" s="68"/>
      <c r="G19" s="68"/>
      <c r="H19" s="68"/>
      <c r="I19" s="18"/>
      <c r="J19" s="18"/>
      <c r="K19" s="27" t="s">
        <v>22</v>
      </c>
      <c r="L19" s="51"/>
      <c r="M19" s="51"/>
      <c r="N19" s="51"/>
      <c r="O19" s="51"/>
      <c r="P19" s="51"/>
      <c r="Q19" s="51"/>
      <c r="R19" s="52">
        <f t="shared" si="1"/>
        <v>0</v>
      </c>
      <c r="S19" s="53"/>
      <c r="T19" s="53"/>
      <c r="U19" s="54"/>
      <c r="V19" s="62">
        <f>VLOOKUP(D19,計算データ!B4:C51,2,FALSE)</f>
        <v>0</v>
      </c>
      <c r="W19" s="63"/>
      <c r="X19" s="64"/>
      <c r="Y19" s="62">
        <f t="shared" si="0"/>
        <v>0</v>
      </c>
      <c r="Z19" s="63"/>
      <c r="AA19" s="63"/>
      <c r="AB19" s="65"/>
    </row>
    <row r="20" spans="2:28" ht="24.6" customHeight="1" x14ac:dyDescent="0.2">
      <c r="B20" s="66">
        <v>8</v>
      </c>
      <c r="C20" s="67"/>
      <c r="D20" s="68" t="s">
        <v>22</v>
      </c>
      <c r="E20" s="68"/>
      <c r="F20" s="68"/>
      <c r="G20" s="68"/>
      <c r="H20" s="68"/>
      <c r="I20" s="18"/>
      <c r="J20" s="18"/>
      <c r="K20" s="27" t="s">
        <v>22</v>
      </c>
      <c r="L20" s="51"/>
      <c r="M20" s="51"/>
      <c r="N20" s="51"/>
      <c r="O20" s="51"/>
      <c r="P20" s="51"/>
      <c r="Q20" s="51"/>
      <c r="R20" s="52">
        <f t="shared" si="1"/>
        <v>0</v>
      </c>
      <c r="S20" s="53"/>
      <c r="T20" s="53"/>
      <c r="U20" s="54"/>
      <c r="V20" s="62">
        <f>VLOOKUP(D20,計算データ!B4:C51,2,FALSE)</f>
        <v>0</v>
      </c>
      <c r="W20" s="63"/>
      <c r="X20" s="64"/>
      <c r="Y20" s="62">
        <f t="shared" si="0"/>
        <v>0</v>
      </c>
      <c r="Z20" s="63"/>
      <c r="AA20" s="63"/>
      <c r="AB20" s="65"/>
    </row>
    <row r="21" spans="2:28" ht="24.6" customHeight="1" x14ac:dyDescent="0.2">
      <c r="B21" s="66">
        <v>9</v>
      </c>
      <c r="C21" s="67"/>
      <c r="D21" s="68" t="s">
        <v>22</v>
      </c>
      <c r="E21" s="68"/>
      <c r="F21" s="68"/>
      <c r="G21" s="68"/>
      <c r="H21" s="68"/>
      <c r="I21" s="18"/>
      <c r="J21" s="18"/>
      <c r="K21" s="27" t="s">
        <v>22</v>
      </c>
      <c r="L21" s="51"/>
      <c r="M21" s="51"/>
      <c r="N21" s="51"/>
      <c r="O21" s="51"/>
      <c r="P21" s="51"/>
      <c r="Q21" s="51"/>
      <c r="R21" s="52">
        <f t="shared" si="1"/>
        <v>0</v>
      </c>
      <c r="S21" s="53"/>
      <c r="T21" s="53"/>
      <c r="U21" s="54"/>
      <c r="V21" s="62">
        <f>VLOOKUP(D21,計算データ!B4:C51,2,FALSE)</f>
        <v>0</v>
      </c>
      <c r="W21" s="63"/>
      <c r="X21" s="64"/>
      <c r="Y21" s="62">
        <f t="shared" si="0"/>
        <v>0</v>
      </c>
      <c r="Z21" s="63"/>
      <c r="AA21" s="63"/>
      <c r="AB21" s="65"/>
    </row>
    <row r="22" spans="2:28" ht="24.6" customHeight="1" x14ac:dyDescent="0.2">
      <c r="B22" s="66">
        <v>10</v>
      </c>
      <c r="C22" s="67"/>
      <c r="D22" s="68" t="s">
        <v>22</v>
      </c>
      <c r="E22" s="68"/>
      <c r="F22" s="68"/>
      <c r="G22" s="68"/>
      <c r="H22" s="68"/>
      <c r="I22" s="18"/>
      <c r="J22" s="18"/>
      <c r="K22" s="27" t="s">
        <v>22</v>
      </c>
      <c r="L22" s="51"/>
      <c r="M22" s="51"/>
      <c r="N22" s="51"/>
      <c r="O22" s="51"/>
      <c r="P22" s="51"/>
      <c r="Q22" s="51"/>
      <c r="R22" s="52">
        <f t="shared" si="1"/>
        <v>0</v>
      </c>
      <c r="S22" s="53"/>
      <c r="T22" s="53"/>
      <c r="U22" s="54"/>
      <c r="V22" s="62">
        <f>VLOOKUP(D22,計算データ!B4:C51,2,FALSE)</f>
        <v>0</v>
      </c>
      <c r="W22" s="63"/>
      <c r="X22" s="64"/>
      <c r="Y22" s="62">
        <f t="shared" si="0"/>
        <v>0</v>
      </c>
      <c r="Z22" s="63"/>
      <c r="AA22" s="63"/>
      <c r="AB22" s="65"/>
    </row>
    <row r="23" spans="2:28" ht="24.6" customHeight="1" x14ac:dyDescent="0.2">
      <c r="B23" s="66">
        <v>11</v>
      </c>
      <c r="C23" s="67"/>
      <c r="D23" s="68" t="s">
        <v>22</v>
      </c>
      <c r="E23" s="68"/>
      <c r="F23" s="68"/>
      <c r="G23" s="68"/>
      <c r="H23" s="68"/>
      <c r="I23" s="18"/>
      <c r="J23" s="18"/>
      <c r="K23" s="27" t="s">
        <v>22</v>
      </c>
      <c r="L23" s="51"/>
      <c r="M23" s="51"/>
      <c r="N23" s="51"/>
      <c r="O23" s="51"/>
      <c r="P23" s="51"/>
      <c r="Q23" s="51"/>
      <c r="R23" s="52">
        <f t="shared" si="1"/>
        <v>0</v>
      </c>
      <c r="S23" s="53"/>
      <c r="T23" s="53"/>
      <c r="U23" s="54"/>
      <c r="V23" s="62">
        <f>VLOOKUP(D23,計算データ!B4:C51,2,FALSE)</f>
        <v>0</v>
      </c>
      <c r="W23" s="63"/>
      <c r="X23" s="64"/>
      <c r="Y23" s="62">
        <f t="shared" si="0"/>
        <v>0</v>
      </c>
      <c r="Z23" s="63"/>
      <c r="AA23" s="63"/>
      <c r="AB23" s="65"/>
    </row>
    <row r="24" spans="2:28" ht="24.6" customHeight="1" x14ac:dyDescent="0.2">
      <c r="B24" s="66">
        <v>12</v>
      </c>
      <c r="C24" s="67"/>
      <c r="D24" s="68" t="s">
        <v>22</v>
      </c>
      <c r="E24" s="68"/>
      <c r="F24" s="68"/>
      <c r="G24" s="68"/>
      <c r="H24" s="68"/>
      <c r="I24" s="18"/>
      <c r="J24" s="18"/>
      <c r="K24" s="27" t="s">
        <v>22</v>
      </c>
      <c r="L24" s="51"/>
      <c r="M24" s="51"/>
      <c r="N24" s="51"/>
      <c r="O24" s="51"/>
      <c r="P24" s="51"/>
      <c r="Q24" s="51"/>
      <c r="R24" s="52">
        <f t="shared" si="1"/>
        <v>0</v>
      </c>
      <c r="S24" s="53"/>
      <c r="T24" s="53"/>
      <c r="U24" s="54"/>
      <c r="V24" s="62">
        <f>VLOOKUP(D24,計算データ!B4:C51,2,FALSE)</f>
        <v>0</v>
      </c>
      <c r="W24" s="63"/>
      <c r="X24" s="64"/>
      <c r="Y24" s="62">
        <f t="shared" si="0"/>
        <v>0</v>
      </c>
      <c r="Z24" s="63"/>
      <c r="AA24" s="63"/>
      <c r="AB24" s="65"/>
    </row>
    <row r="25" spans="2:28" ht="24.6" customHeight="1" x14ac:dyDescent="0.2">
      <c r="B25" s="66">
        <v>13</v>
      </c>
      <c r="C25" s="67"/>
      <c r="D25" s="68" t="s">
        <v>22</v>
      </c>
      <c r="E25" s="68"/>
      <c r="F25" s="68"/>
      <c r="G25" s="68"/>
      <c r="H25" s="68"/>
      <c r="I25" s="18"/>
      <c r="J25" s="18"/>
      <c r="K25" s="27" t="s">
        <v>22</v>
      </c>
      <c r="L25" s="51"/>
      <c r="M25" s="51"/>
      <c r="N25" s="51"/>
      <c r="O25" s="51"/>
      <c r="P25" s="51"/>
      <c r="Q25" s="51"/>
      <c r="R25" s="52">
        <f t="shared" si="1"/>
        <v>0</v>
      </c>
      <c r="S25" s="53"/>
      <c r="T25" s="53"/>
      <c r="U25" s="54"/>
      <c r="V25" s="62">
        <f>VLOOKUP(D25,計算データ!B4:C51,2,FALSE)</f>
        <v>0</v>
      </c>
      <c r="W25" s="63"/>
      <c r="X25" s="64"/>
      <c r="Y25" s="62">
        <f t="shared" si="0"/>
        <v>0</v>
      </c>
      <c r="Z25" s="63"/>
      <c r="AA25" s="63"/>
      <c r="AB25" s="65"/>
    </row>
    <row r="26" spans="2:28" ht="24.6" customHeight="1" x14ac:dyDescent="0.2">
      <c r="B26" s="66">
        <v>14</v>
      </c>
      <c r="C26" s="67"/>
      <c r="D26" s="68" t="s">
        <v>22</v>
      </c>
      <c r="E26" s="68"/>
      <c r="F26" s="68"/>
      <c r="G26" s="68"/>
      <c r="H26" s="68"/>
      <c r="I26" s="18"/>
      <c r="J26" s="18"/>
      <c r="K26" s="27" t="s">
        <v>22</v>
      </c>
      <c r="L26" s="51"/>
      <c r="M26" s="51"/>
      <c r="N26" s="51"/>
      <c r="O26" s="51"/>
      <c r="P26" s="51"/>
      <c r="Q26" s="51"/>
      <c r="R26" s="52">
        <f t="shared" si="1"/>
        <v>0</v>
      </c>
      <c r="S26" s="53"/>
      <c r="T26" s="53"/>
      <c r="U26" s="54"/>
      <c r="V26" s="62">
        <f>VLOOKUP(D26,計算データ!B4:C51,2,FALSE)</f>
        <v>0</v>
      </c>
      <c r="W26" s="63"/>
      <c r="X26" s="64"/>
      <c r="Y26" s="62">
        <f t="shared" si="0"/>
        <v>0</v>
      </c>
      <c r="Z26" s="63"/>
      <c r="AA26" s="63"/>
      <c r="AB26" s="65"/>
    </row>
    <row r="27" spans="2:28" ht="24.6" customHeight="1" x14ac:dyDescent="0.2">
      <c r="B27" s="66">
        <v>15</v>
      </c>
      <c r="C27" s="67"/>
      <c r="D27" s="68" t="s">
        <v>22</v>
      </c>
      <c r="E27" s="68"/>
      <c r="F27" s="68"/>
      <c r="G27" s="68"/>
      <c r="H27" s="68"/>
      <c r="I27" s="18"/>
      <c r="J27" s="18"/>
      <c r="K27" s="27" t="s">
        <v>22</v>
      </c>
      <c r="L27" s="51"/>
      <c r="M27" s="51"/>
      <c r="N27" s="51"/>
      <c r="O27" s="51"/>
      <c r="P27" s="51"/>
      <c r="Q27" s="51"/>
      <c r="R27" s="52">
        <f t="shared" si="1"/>
        <v>0</v>
      </c>
      <c r="S27" s="53"/>
      <c r="T27" s="53"/>
      <c r="U27" s="54"/>
      <c r="V27" s="62">
        <f>VLOOKUP(D27,計算データ!B4:C51,2,FALSE)</f>
        <v>0</v>
      </c>
      <c r="W27" s="63"/>
      <c r="X27" s="64"/>
      <c r="Y27" s="62">
        <f t="shared" si="0"/>
        <v>0</v>
      </c>
      <c r="Z27" s="63"/>
      <c r="AA27" s="63"/>
      <c r="AB27" s="65"/>
    </row>
    <row r="28" spans="2:28" ht="24.6" customHeight="1" x14ac:dyDescent="0.2">
      <c r="B28" s="66">
        <v>16</v>
      </c>
      <c r="C28" s="67"/>
      <c r="D28" s="68" t="s">
        <v>22</v>
      </c>
      <c r="E28" s="68"/>
      <c r="F28" s="68"/>
      <c r="G28" s="68"/>
      <c r="H28" s="68"/>
      <c r="I28" s="18"/>
      <c r="J28" s="18"/>
      <c r="K28" s="27" t="s">
        <v>22</v>
      </c>
      <c r="L28" s="51"/>
      <c r="M28" s="51"/>
      <c r="N28" s="51"/>
      <c r="O28" s="51"/>
      <c r="P28" s="51"/>
      <c r="Q28" s="51"/>
      <c r="R28" s="52">
        <f t="shared" si="1"/>
        <v>0</v>
      </c>
      <c r="S28" s="53"/>
      <c r="T28" s="53"/>
      <c r="U28" s="54"/>
      <c r="V28" s="62">
        <f>VLOOKUP(D28,計算データ!B4:C51,2,FALSE)</f>
        <v>0</v>
      </c>
      <c r="W28" s="63"/>
      <c r="X28" s="64"/>
      <c r="Y28" s="62">
        <f t="shared" si="0"/>
        <v>0</v>
      </c>
      <c r="Z28" s="63"/>
      <c r="AA28" s="63"/>
      <c r="AB28" s="65"/>
    </row>
    <row r="29" spans="2:28" ht="24.6" customHeight="1" x14ac:dyDescent="0.2">
      <c r="B29" s="66">
        <v>17</v>
      </c>
      <c r="C29" s="67"/>
      <c r="D29" s="68" t="s">
        <v>22</v>
      </c>
      <c r="E29" s="68"/>
      <c r="F29" s="68"/>
      <c r="G29" s="68"/>
      <c r="H29" s="68"/>
      <c r="I29" s="18"/>
      <c r="J29" s="18"/>
      <c r="K29" s="27" t="s">
        <v>22</v>
      </c>
      <c r="L29" s="51"/>
      <c r="M29" s="51"/>
      <c r="N29" s="51"/>
      <c r="O29" s="51"/>
      <c r="P29" s="51"/>
      <c r="Q29" s="51"/>
      <c r="R29" s="52">
        <f t="shared" si="1"/>
        <v>0</v>
      </c>
      <c r="S29" s="53"/>
      <c r="T29" s="53"/>
      <c r="U29" s="54"/>
      <c r="V29" s="62">
        <f>VLOOKUP(D29,計算データ!B4:C51,2,FALSE)</f>
        <v>0</v>
      </c>
      <c r="W29" s="63"/>
      <c r="X29" s="64"/>
      <c r="Y29" s="62">
        <f t="shared" si="0"/>
        <v>0</v>
      </c>
      <c r="Z29" s="63"/>
      <c r="AA29" s="63"/>
      <c r="AB29" s="65"/>
    </row>
    <row r="30" spans="2:28" ht="24.6" customHeight="1" x14ac:dyDescent="0.2">
      <c r="B30" s="66">
        <v>18</v>
      </c>
      <c r="C30" s="67"/>
      <c r="D30" s="68" t="s">
        <v>22</v>
      </c>
      <c r="E30" s="68"/>
      <c r="F30" s="68"/>
      <c r="G30" s="68"/>
      <c r="H30" s="68"/>
      <c r="I30" s="18"/>
      <c r="J30" s="18"/>
      <c r="K30" s="27" t="s">
        <v>22</v>
      </c>
      <c r="L30" s="51"/>
      <c r="M30" s="51"/>
      <c r="N30" s="51"/>
      <c r="O30" s="51"/>
      <c r="P30" s="51"/>
      <c r="Q30" s="51"/>
      <c r="R30" s="52">
        <f t="shared" si="1"/>
        <v>0</v>
      </c>
      <c r="S30" s="53"/>
      <c r="T30" s="53"/>
      <c r="U30" s="54"/>
      <c r="V30" s="62">
        <f>VLOOKUP(D30,計算データ!B4:C51,2,FALSE)</f>
        <v>0</v>
      </c>
      <c r="W30" s="63"/>
      <c r="X30" s="64"/>
      <c r="Y30" s="62">
        <f t="shared" si="0"/>
        <v>0</v>
      </c>
      <c r="Z30" s="63"/>
      <c r="AA30" s="63"/>
      <c r="AB30" s="65"/>
    </row>
    <row r="31" spans="2:28" ht="24.6" customHeight="1" x14ac:dyDescent="0.2">
      <c r="B31" s="66">
        <v>19</v>
      </c>
      <c r="C31" s="67"/>
      <c r="D31" s="68" t="s">
        <v>22</v>
      </c>
      <c r="E31" s="68"/>
      <c r="F31" s="68"/>
      <c r="G31" s="68"/>
      <c r="H31" s="68"/>
      <c r="I31" s="18"/>
      <c r="J31" s="18"/>
      <c r="K31" s="27" t="s">
        <v>22</v>
      </c>
      <c r="L31" s="51"/>
      <c r="M31" s="51"/>
      <c r="N31" s="51"/>
      <c r="O31" s="51"/>
      <c r="P31" s="51"/>
      <c r="Q31" s="51"/>
      <c r="R31" s="52">
        <f t="shared" si="1"/>
        <v>0</v>
      </c>
      <c r="S31" s="53"/>
      <c r="T31" s="53"/>
      <c r="U31" s="54"/>
      <c r="V31" s="62">
        <f>VLOOKUP(D31,計算データ!B4:C51,2,FALSE)</f>
        <v>0</v>
      </c>
      <c r="W31" s="63"/>
      <c r="X31" s="64"/>
      <c r="Y31" s="62">
        <f t="shared" si="0"/>
        <v>0</v>
      </c>
      <c r="Z31" s="63"/>
      <c r="AA31" s="63"/>
      <c r="AB31" s="65"/>
    </row>
    <row r="32" spans="2:28" ht="24.6" customHeight="1" x14ac:dyDescent="0.2">
      <c r="B32" s="66">
        <v>20</v>
      </c>
      <c r="C32" s="67"/>
      <c r="D32" s="68" t="s">
        <v>22</v>
      </c>
      <c r="E32" s="68"/>
      <c r="F32" s="68"/>
      <c r="G32" s="68"/>
      <c r="H32" s="68"/>
      <c r="I32" s="18"/>
      <c r="J32" s="18"/>
      <c r="K32" s="27" t="s">
        <v>22</v>
      </c>
      <c r="L32" s="51"/>
      <c r="M32" s="51"/>
      <c r="N32" s="51"/>
      <c r="O32" s="51"/>
      <c r="P32" s="51"/>
      <c r="Q32" s="51"/>
      <c r="R32" s="52">
        <f t="shared" si="1"/>
        <v>0</v>
      </c>
      <c r="S32" s="53"/>
      <c r="T32" s="53"/>
      <c r="U32" s="54"/>
      <c r="V32" s="62">
        <f>VLOOKUP(D32,計算データ!B4:C51,2,FALSE)</f>
        <v>0</v>
      </c>
      <c r="W32" s="63"/>
      <c r="X32" s="64"/>
      <c r="Y32" s="62">
        <f t="shared" si="0"/>
        <v>0</v>
      </c>
      <c r="Z32" s="63"/>
      <c r="AA32" s="63"/>
      <c r="AB32" s="65"/>
    </row>
    <row r="33" spans="2:28" ht="24.6" customHeight="1" x14ac:dyDescent="0.2">
      <c r="B33" s="66">
        <v>21</v>
      </c>
      <c r="C33" s="67"/>
      <c r="D33" s="68" t="s">
        <v>22</v>
      </c>
      <c r="E33" s="68"/>
      <c r="F33" s="68"/>
      <c r="G33" s="68"/>
      <c r="H33" s="68"/>
      <c r="I33" s="18"/>
      <c r="J33" s="18"/>
      <c r="K33" s="27" t="s">
        <v>22</v>
      </c>
      <c r="L33" s="51"/>
      <c r="M33" s="51"/>
      <c r="N33" s="51"/>
      <c r="O33" s="51"/>
      <c r="P33" s="51"/>
      <c r="Q33" s="51"/>
      <c r="R33" s="52">
        <f t="shared" si="1"/>
        <v>0</v>
      </c>
      <c r="S33" s="53"/>
      <c r="T33" s="53"/>
      <c r="U33" s="54"/>
      <c r="V33" s="62">
        <f>VLOOKUP(D33,計算データ!B4:C51,2,FALSE)</f>
        <v>0</v>
      </c>
      <c r="W33" s="63"/>
      <c r="X33" s="64"/>
      <c r="Y33" s="62">
        <f t="shared" si="0"/>
        <v>0</v>
      </c>
      <c r="Z33" s="63"/>
      <c r="AA33" s="63"/>
      <c r="AB33" s="65"/>
    </row>
    <row r="34" spans="2:28" ht="24.6" customHeight="1" x14ac:dyDescent="0.2">
      <c r="B34" s="66">
        <v>22</v>
      </c>
      <c r="C34" s="67"/>
      <c r="D34" s="68" t="s">
        <v>22</v>
      </c>
      <c r="E34" s="68"/>
      <c r="F34" s="68"/>
      <c r="G34" s="68"/>
      <c r="H34" s="68"/>
      <c r="I34" s="18"/>
      <c r="J34" s="18"/>
      <c r="K34" s="27" t="s">
        <v>22</v>
      </c>
      <c r="L34" s="51"/>
      <c r="M34" s="51"/>
      <c r="N34" s="51"/>
      <c r="O34" s="51"/>
      <c r="P34" s="51"/>
      <c r="Q34" s="51"/>
      <c r="R34" s="52">
        <f t="shared" si="1"/>
        <v>0</v>
      </c>
      <c r="S34" s="53"/>
      <c r="T34" s="53"/>
      <c r="U34" s="54"/>
      <c r="V34" s="62">
        <f>VLOOKUP(D34,計算データ!B4:C51,2,FALSE)</f>
        <v>0</v>
      </c>
      <c r="W34" s="63"/>
      <c r="X34" s="64"/>
      <c r="Y34" s="62">
        <f t="shared" si="0"/>
        <v>0</v>
      </c>
      <c r="Z34" s="63"/>
      <c r="AA34" s="63"/>
      <c r="AB34" s="65"/>
    </row>
    <row r="35" spans="2:28" ht="24.6" customHeight="1" x14ac:dyDescent="0.2">
      <c r="B35" s="66">
        <v>23</v>
      </c>
      <c r="C35" s="67"/>
      <c r="D35" s="68" t="s">
        <v>22</v>
      </c>
      <c r="E35" s="68"/>
      <c r="F35" s="68"/>
      <c r="G35" s="68"/>
      <c r="H35" s="68"/>
      <c r="I35" s="18"/>
      <c r="J35" s="18"/>
      <c r="K35" s="27" t="s">
        <v>22</v>
      </c>
      <c r="L35" s="51"/>
      <c r="M35" s="51"/>
      <c r="N35" s="51"/>
      <c r="O35" s="51"/>
      <c r="P35" s="51"/>
      <c r="Q35" s="51"/>
      <c r="R35" s="52">
        <f t="shared" si="1"/>
        <v>0</v>
      </c>
      <c r="S35" s="53"/>
      <c r="T35" s="53"/>
      <c r="U35" s="54"/>
      <c r="V35" s="62">
        <f>VLOOKUP(D35,計算データ!B4:C51,2,FALSE)</f>
        <v>0</v>
      </c>
      <c r="W35" s="63"/>
      <c r="X35" s="64"/>
      <c r="Y35" s="62">
        <f t="shared" si="0"/>
        <v>0</v>
      </c>
      <c r="Z35" s="63"/>
      <c r="AA35" s="63"/>
      <c r="AB35" s="65"/>
    </row>
    <row r="36" spans="2:28" ht="24.6" customHeight="1" x14ac:dyDescent="0.2">
      <c r="B36" s="66">
        <v>24</v>
      </c>
      <c r="C36" s="67"/>
      <c r="D36" s="68" t="s">
        <v>22</v>
      </c>
      <c r="E36" s="68"/>
      <c r="F36" s="68"/>
      <c r="G36" s="68"/>
      <c r="H36" s="68"/>
      <c r="I36" s="18"/>
      <c r="J36" s="18"/>
      <c r="K36" s="27" t="s">
        <v>22</v>
      </c>
      <c r="L36" s="51"/>
      <c r="M36" s="51"/>
      <c r="N36" s="51"/>
      <c r="O36" s="51"/>
      <c r="P36" s="51"/>
      <c r="Q36" s="51"/>
      <c r="R36" s="52">
        <f t="shared" si="1"/>
        <v>0</v>
      </c>
      <c r="S36" s="53"/>
      <c r="T36" s="53"/>
      <c r="U36" s="54"/>
      <c r="V36" s="62">
        <f>VLOOKUP(D36,計算データ!B4:C51,2,FALSE)</f>
        <v>0</v>
      </c>
      <c r="W36" s="63"/>
      <c r="X36" s="64"/>
      <c r="Y36" s="62">
        <f t="shared" si="0"/>
        <v>0</v>
      </c>
      <c r="Z36" s="63"/>
      <c r="AA36" s="63"/>
      <c r="AB36" s="65"/>
    </row>
    <row r="37" spans="2:28" ht="24.6" customHeight="1" x14ac:dyDescent="0.2">
      <c r="B37" s="66">
        <v>25</v>
      </c>
      <c r="C37" s="67"/>
      <c r="D37" s="68" t="s">
        <v>22</v>
      </c>
      <c r="E37" s="68"/>
      <c r="F37" s="68"/>
      <c r="G37" s="68"/>
      <c r="H37" s="68"/>
      <c r="I37" s="18"/>
      <c r="J37" s="18"/>
      <c r="K37" s="27" t="s">
        <v>22</v>
      </c>
      <c r="L37" s="51"/>
      <c r="M37" s="51"/>
      <c r="N37" s="51"/>
      <c r="O37" s="51"/>
      <c r="P37" s="51"/>
      <c r="Q37" s="51"/>
      <c r="R37" s="52">
        <f t="shared" si="1"/>
        <v>0</v>
      </c>
      <c r="S37" s="53"/>
      <c r="T37" s="53"/>
      <c r="U37" s="54"/>
      <c r="V37" s="62">
        <f>VLOOKUP(D37,計算データ!B4:C51,2,FALSE)</f>
        <v>0</v>
      </c>
      <c r="W37" s="63"/>
      <c r="X37" s="64"/>
      <c r="Y37" s="62">
        <f t="shared" si="0"/>
        <v>0</v>
      </c>
      <c r="Z37" s="63"/>
      <c r="AA37" s="63"/>
      <c r="AB37" s="65"/>
    </row>
    <row r="38" spans="2:28" ht="24.6" customHeight="1" x14ac:dyDescent="0.2">
      <c r="B38" s="66">
        <v>26</v>
      </c>
      <c r="C38" s="67"/>
      <c r="D38" s="68" t="s">
        <v>22</v>
      </c>
      <c r="E38" s="68"/>
      <c r="F38" s="68"/>
      <c r="G38" s="68"/>
      <c r="H38" s="68"/>
      <c r="I38" s="18"/>
      <c r="J38" s="18"/>
      <c r="K38" s="27" t="s">
        <v>22</v>
      </c>
      <c r="L38" s="51"/>
      <c r="M38" s="51"/>
      <c r="N38" s="51"/>
      <c r="O38" s="51"/>
      <c r="P38" s="51"/>
      <c r="Q38" s="51"/>
      <c r="R38" s="52">
        <f t="shared" si="1"/>
        <v>0</v>
      </c>
      <c r="S38" s="53"/>
      <c r="T38" s="53"/>
      <c r="U38" s="54"/>
      <c r="V38" s="62">
        <f>VLOOKUP(D38,計算データ!B4:C51,2,FALSE)</f>
        <v>0</v>
      </c>
      <c r="W38" s="63"/>
      <c r="X38" s="64"/>
      <c r="Y38" s="62">
        <f t="shared" si="0"/>
        <v>0</v>
      </c>
      <c r="Z38" s="63"/>
      <c r="AA38" s="63"/>
      <c r="AB38" s="65"/>
    </row>
    <row r="39" spans="2:28" ht="24.6" customHeight="1" x14ac:dyDescent="0.2">
      <c r="B39" s="66">
        <v>27</v>
      </c>
      <c r="C39" s="67"/>
      <c r="D39" s="68" t="s">
        <v>22</v>
      </c>
      <c r="E39" s="68"/>
      <c r="F39" s="68"/>
      <c r="G39" s="68"/>
      <c r="H39" s="68"/>
      <c r="I39" s="18"/>
      <c r="J39" s="18"/>
      <c r="K39" s="27" t="s">
        <v>22</v>
      </c>
      <c r="L39" s="51"/>
      <c r="M39" s="51"/>
      <c r="N39" s="51"/>
      <c r="O39" s="51"/>
      <c r="P39" s="51"/>
      <c r="Q39" s="51"/>
      <c r="R39" s="52">
        <f t="shared" si="1"/>
        <v>0</v>
      </c>
      <c r="S39" s="53"/>
      <c r="T39" s="53"/>
      <c r="U39" s="54"/>
      <c r="V39" s="62">
        <f>VLOOKUP(D39,計算データ!B4:C51,2,FALSE)</f>
        <v>0</v>
      </c>
      <c r="W39" s="63"/>
      <c r="X39" s="64"/>
      <c r="Y39" s="62">
        <f t="shared" si="0"/>
        <v>0</v>
      </c>
      <c r="Z39" s="63"/>
      <c r="AA39" s="63"/>
      <c r="AB39" s="65"/>
    </row>
    <row r="40" spans="2:28" ht="24.6" customHeight="1" x14ac:dyDescent="0.2">
      <c r="B40" s="66">
        <v>28</v>
      </c>
      <c r="C40" s="67"/>
      <c r="D40" s="68" t="s">
        <v>22</v>
      </c>
      <c r="E40" s="68"/>
      <c r="F40" s="68"/>
      <c r="G40" s="68"/>
      <c r="H40" s="68"/>
      <c r="I40" s="18"/>
      <c r="J40" s="18"/>
      <c r="K40" s="27" t="s">
        <v>22</v>
      </c>
      <c r="L40" s="51"/>
      <c r="M40" s="51"/>
      <c r="N40" s="51"/>
      <c r="O40" s="51"/>
      <c r="P40" s="51"/>
      <c r="Q40" s="51"/>
      <c r="R40" s="52">
        <f t="shared" si="1"/>
        <v>0</v>
      </c>
      <c r="S40" s="53"/>
      <c r="T40" s="53"/>
      <c r="U40" s="54"/>
      <c r="V40" s="62">
        <f>VLOOKUP(D40,計算データ!B4:C51,2,FALSE)</f>
        <v>0</v>
      </c>
      <c r="W40" s="63"/>
      <c r="X40" s="64"/>
      <c r="Y40" s="62">
        <f t="shared" si="0"/>
        <v>0</v>
      </c>
      <c r="Z40" s="63"/>
      <c r="AA40" s="63"/>
      <c r="AB40" s="65"/>
    </row>
    <row r="41" spans="2:28" ht="24.6" customHeight="1" x14ac:dyDescent="0.2">
      <c r="B41" s="66">
        <v>29</v>
      </c>
      <c r="C41" s="67"/>
      <c r="D41" s="68" t="s">
        <v>22</v>
      </c>
      <c r="E41" s="68"/>
      <c r="F41" s="68"/>
      <c r="G41" s="68"/>
      <c r="H41" s="68"/>
      <c r="I41" s="18"/>
      <c r="J41" s="18"/>
      <c r="K41" s="27" t="s">
        <v>22</v>
      </c>
      <c r="L41" s="51"/>
      <c r="M41" s="51"/>
      <c r="N41" s="51"/>
      <c r="O41" s="51"/>
      <c r="P41" s="51"/>
      <c r="Q41" s="51"/>
      <c r="R41" s="52">
        <f t="shared" si="1"/>
        <v>0</v>
      </c>
      <c r="S41" s="53"/>
      <c r="T41" s="53"/>
      <c r="U41" s="54"/>
      <c r="V41" s="62">
        <f>VLOOKUP(D41,計算データ!B4:C51,2,FALSE)</f>
        <v>0</v>
      </c>
      <c r="W41" s="63"/>
      <c r="X41" s="64"/>
      <c r="Y41" s="62">
        <f t="shared" si="0"/>
        <v>0</v>
      </c>
      <c r="Z41" s="63"/>
      <c r="AA41" s="63"/>
      <c r="AB41" s="65"/>
    </row>
    <row r="42" spans="2:28" ht="24.6" customHeight="1" x14ac:dyDescent="0.2">
      <c r="B42" s="66">
        <v>30</v>
      </c>
      <c r="C42" s="67"/>
      <c r="D42" s="68" t="s">
        <v>22</v>
      </c>
      <c r="E42" s="68"/>
      <c r="F42" s="68"/>
      <c r="G42" s="68"/>
      <c r="H42" s="68"/>
      <c r="I42" s="18"/>
      <c r="J42" s="18"/>
      <c r="K42" s="27" t="s">
        <v>22</v>
      </c>
      <c r="L42" s="51"/>
      <c r="M42" s="51"/>
      <c r="N42" s="51"/>
      <c r="O42" s="51"/>
      <c r="P42" s="51"/>
      <c r="Q42" s="51"/>
      <c r="R42" s="52">
        <f t="shared" si="1"/>
        <v>0</v>
      </c>
      <c r="S42" s="53"/>
      <c r="T42" s="53"/>
      <c r="U42" s="54"/>
      <c r="V42" s="62">
        <f>VLOOKUP(D42,計算データ!B4:C51,2,FALSE)</f>
        <v>0</v>
      </c>
      <c r="W42" s="63"/>
      <c r="X42" s="64"/>
      <c r="Y42" s="62">
        <f t="shared" si="0"/>
        <v>0</v>
      </c>
      <c r="Z42" s="63"/>
      <c r="AA42" s="63"/>
      <c r="AB42" s="65"/>
    </row>
    <row r="43" spans="2:28" ht="24.6" customHeight="1" x14ac:dyDescent="0.2">
      <c r="B43" s="66">
        <v>31</v>
      </c>
      <c r="C43" s="67"/>
      <c r="D43" s="68" t="s">
        <v>22</v>
      </c>
      <c r="E43" s="68"/>
      <c r="F43" s="68"/>
      <c r="G43" s="68"/>
      <c r="H43" s="68"/>
      <c r="I43" s="18"/>
      <c r="J43" s="18"/>
      <c r="K43" s="27" t="s">
        <v>22</v>
      </c>
      <c r="L43" s="51"/>
      <c r="M43" s="51"/>
      <c r="N43" s="51"/>
      <c r="O43" s="51"/>
      <c r="P43" s="51"/>
      <c r="Q43" s="51"/>
      <c r="R43" s="52">
        <f t="shared" si="1"/>
        <v>0</v>
      </c>
      <c r="S43" s="53"/>
      <c r="T43" s="53"/>
      <c r="U43" s="54"/>
      <c r="V43" s="62">
        <f>VLOOKUP(D43,計算データ!B4:C51,2,FALSE)</f>
        <v>0</v>
      </c>
      <c r="W43" s="63"/>
      <c r="X43" s="64"/>
      <c r="Y43" s="62">
        <f t="shared" si="0"/>
        <v>0</v>
      </c>
      <c r="Z43" s="63"/>
      <c r="AA43" s="63"/>
      <c r="AB43" s="65"/>
    </row>
    <row r="44" spans="2:28" ht="24.6" customHeight="1" x14ac:dyDescent="0.2">
      <c r="B44" s="66">
        <v>32</v>
      </c>
      <c r="C44" s="67"/>
      <c r="D44" s="68" t="s">
        <v>22</v>
      </c>
      <c r="E44" s="68"/>
      <c r="F44" s="68"/>
      <c r="G44" s="68"/>
      <c r="H44" s="68"/>
      <c r="I44" s="18"/>
      <c r="J44" s="18"/>
      <c r="K44" s="27" t="s">
        <v>22</v>
      </c>
      <c r="L44" s="51"/>
      <c r="M44" s="51"/>
      <c r="N44" s="51"/>
      <c r="O44" s="51"/>
      <c r="P44" s="51"/>
      <c r="Q44" s="51"/>
      <c r="R44" s="52">
        <f t="shared" si="1"/>
        <v>0</v>
      </c>
      <c r="S44" s="53"/>
      <c r="T44" s="53"/>
      <c r="U44" s="54"/>
      <c r="V44" s="62">
        <f>VLOOKUP(D44,計算データ!B4:C51,2,FALSE)</f>
        <v>0</v>
      </c>
      <c r="W44" s="63"/>
      <c r="X44" s="64"/>
      <c r="Y44" s="62">
        <f t="shared" si="0"/>
        <v>0</v>
      </c>
      <c r="Z44" s="63"/>
      <c r="AA44" s="63"/>
      <c r="AB44" s="65"/>
    </row>
    <row r="45" spans="2:28" ht="24.6" customHeight="1" x14ac:dyDescent="0.2">
      <c r="B45" s="66">
        <v>33</v>
      </c>
      <c r="C45" s="67"/>
      <c r="D45" s="68" t="s">
        <v>22</v>
      </c>
      <c r="E45" s="68"/>
      <c r="F45" s="68"/>
      <c r="G45" s="68"/>
      <c r="H45" s="68"/>
      <c r="I45" s="18"/>
      <c r="J45" s="18"/>
      <c r="K45" s="27" t="s">
        <v>22</v>
      </c>
      <c r="L45" s="51"/>
      <c r="M45" s="51"/>
      <c r="N45" s="51"/>
      <c r="O45" s="51"/>
      <c r="P45" s="51"/>
      <c r="Q45" s="51"/>
      <c r="R45" s="52">
        <f t="shared" si="1"/>
        <v>0</v>
      </c>
      <c r="S45" s="53"/>
      <c r="T45" s="53"/>
      <c r="U45" s="54"/>
      <c r="V45" s="62">
        <f>VLOOKUP(D45,計算データ!B4:C51,2,FALSE)</f>
        <v>0</v>
      </c>
      <c r="W45" s="63"/>
      <c r="X45" s="64"/>
      <c r="Y45" s="62">
        <f t="shared" si="0"/>
        <v>0</v>
      </c>
      <c r="Z45" s="63"/>
      <c r="AA45" s="63"/>
      <c r="AB45" s="65"/>
    </row>
    <row r="46" spans="2:28" ht="24.6" customHeight="1" x14ac:dyDescent="0.2">
      <c r="B46" s="66">
        <v>34</v>
      </c>
      <c r="C46" s="67"/>
      <c r="D46" s="68" t="s">
        <v>22</v>
      </c>
      <c r="E46" s="68"/>
      <c r="F46" s="68"/>
      <c r="G46" s="68"/>
      <c r="H46" s="68"/>
      <c r="I46" s="18"/>
      <c r="J46" s="18"/>
      <c r="K46" s="27" t="s">
        <v>22</v>
      </c>
      <c r="L46" s="51"/>
      <c r="M46" s="51"/>
      <c r="N46" s="51"/>
      <c r="O46" s="51"/>
      <c r="P46" s="51"/>
      <c r="Q46" s="51"/>
      <c r="R46" s="52">
        <f t="shared" si="1"/>
        <v>0</v>
      </c>
      <c r="S46" s="53"/>
      <c r="T46" s="53"/>
      <c r="U46" s="54"/>
      <c r="V46" s="62">
        <f>VLOOKUP(D46,計算データ!B4:C51,2,FALSE)</f>
        <v>0</v>
      </c>
      <c r="W46" s="63"/>
      <c r="X46" s="64"/>
      <c r="Y46" s="62">
        <f t="shared" si="0"/>
        <v>0</v>
      </c>
      <c r="Z46" s="63"/>
      <c r="AA46" s="63"/>
      <c r="AB46" s="65"/>
    </row>
    <row r="47" spans="2:28" ht="24.6" customHeight="1" x14ac:dyDescent="0.2">
      <c r="B47" s="66">
        <v>35</v>
      </c>
      <c r="C47" s="67"/>
      <c r="D47" s="68" t="s">
        <v>22</v>
      </c>
      <c r="E47" s="68"/>
      <c r="F47" s="68"/>
      <c r="G47" s="68"/>
      <c r="H47" s="68"/>
      <c r="I47" s="18"/>
      <c r="J47" s="18"/>
      <c r="K47" s="27" t="s">
        <v>22</v>
      </c>
      <c r="L47" s="51"/>
      <c r="M47" s="51"/>
      <c r="N47" s="51"/>
      <c r="O47" s="51"/>
      <c r="P47" s="51"/>
      <c r="Q47" s="51"/>
      <c r="R47" s="52">
        <f t="shared" si="1"/>
        <v>0</v>
      </c>
      <c r="S47" s="53"/>
      <c r="T47" s="53"/>
      <c r="U47" s="54"/>
      <c r="V47" s="62">
        <f>VLOOKUP(D47,計算データ!B4:C51,2,FALSE)</f>
        <v>0</v>
      </c>
      <c r="W47" s="63"/>
      <c r="X47" s="64"/>
      <c r="Y47" s="62">
        <f t="shared" si="0"/>
        <v>0</v>
      </c>
      <c r="Z47" s="63"/>
      <c r="AA47" s="63"/>
      <c r="AB47" s="65"/>
    </row>
    <row r="48" spans="2:28" ht="24.6" customHeight="1" x14ac:dyDescent="0.2">
      <c r="B48" s="66">
        <v>36</v>
      </c>
      <c r="C48" s="67"/>
      <c r="D48" s="68" t="s">
        <v>22</v>
      </c>
      <c r="E48" s="68"/>
      <c r="F48" s="68"/>
      <c r="G48" s="68"/>
      <c r="H48" s="68"/>
      <c r="I48" s="18"/>
      <c r="J48" s="18"/>
      <c r="K48" s="27" t="s">
        <v>22</v>
      </c>
      <c r="L48" s="51"/>
      <c r="M48" s="51"/>
      <c r="N48" s="51"/>
      <c r="O48" s="51"/>
      <c r="P48" s="51"/>
      <c r="Q48" s="51"/>
      <c r="R48" s="52">
        <f t="shared" si="1"/>
        <v>0</v>
      </c>
      <c r="S48" s="53"/>
      <c r="T48" s="53"/>
      <c r="U48" s="54"/>
      <c r="V48" s="62">
        <f>VLOOKUP(D48,計算データ!B4:C51,2,FALSE)</f>
        <v>0</v>
      </c>
      <c r="W48" s="63"/>
      <c r="X48" s="64"/>
      <c r="Y48" s="62">
        <f t="shared" si="0"/>
        <v>0</v>
      </c>
      <c r="Z48" s="63"/>
      <c r="AA48" s="63"/>
      <c r="AB48" s="65"/>
    </row>
    <row r="49" spans="2:28" ht="24.6" customHeight="1" x14ac:dyDescent="0.2">
      <c r="B49" s="66">
        <v>37</v>
      </c>
      <c r="C49" s="67"/>
      <c r="D49" s="68" t="s">
        <v>22</v>
      </c>
      <c r="E49" s="68"/>
      <c r="F49" s="68"/>
      <c r="G49" s="68"/>
      <c r="H49" s="68"/>
      <c r="I49" s="18"/>
      <c r="J49" s="18"/>
      <c r="K49" s="27" t="s">
        <v>22</v>
      </c>
      <c r="L49" s="51"/>
      <c r="M49" s="51"/>
      <c r="N49" s="51"/>
      <c r="O49" s="51"/>
      <c r="P49" s="51"/>
      <c r="Q49" s="51"/>
      <c r="R49" s="52">
        <f t="shared" si="1"/>
        <v>0</v>
      </c>
      <c r="S49" s="53"/>
      <c r="T49" s="53"/>
      <c r="U49" s="54"/>
      <c r="V49" s="62">
        <f>VLOOKUP(D49,計算データ!B4:C51,2,FALSE)</f>
        <v>0</v>
      </c>
      <c r="W49" s="63"/>
      <c r="X49" s="64"/>
      <c r="Y49" s="62">
        <f t="shared" si="0"/>
        <v>0</v>
      </c>
      <c r="Z49" s="63"/>
      <c r="AA49" s="63"/>
      <c r="AB49" s="65"/>
    </row>
    <row r="50" spans="2:28" ht="24.6" customHeight="1" x14ac:dyDescent="0.2">
      <c r="B50" s="66">
        <v>38</v>
      </c>
      <c r="C50" s="67"/>
      <c r="D50" s="68" t="s">
        <v>22</v>
      </c>
      <c r="E50" s="68"/>
      <c r="F50" s="68"/>
      <c r="G50" s="68"/>
      <c r="H50" s="68"/>
      <c r="I50" s="18"/>
      <c r="J50" s="18"/>
      <c r="K50" s="27" t="s">
        <v>22</v>
      </c>
      <c r="L50" s="51"/>
      <c r="M50" s="51"/>
      <c r="N50" s="51"/>
      <c r="O50" s="51"/>
      <c r="P50" s="51"/>
      <c r="Q50" s="51"/>
      <c r="R50" s="52">
        <f t="shared" si="1"/>
        <v>0</v>
      </c>
      <c r="S50" s="53"/>
      <c r="T50" s="53"/>
      <c r="U50" s="54"/>
      <c r="V50" s="62">
        <f>VLOOKUP(D50,計算データ!B4:C51,2,FALSE)</f>
        <v>0</v>
      </c>
      <c r="W50" s="63"/>
      <c r="X50" s="64"/>
      <c r="Y50" s="62">
        <f t="shared" si="0"/>
        <v>0</v>
      </c>
      <c r="Z50" s="63"/>
      <c r="AA50" s="63"/>
      <c r="AB50" s="65"/>
    </row>
    <row r="51" spans="2:28" ht="24.6" customHeight="1" x14ac:dyDescent="0.2">
      <c r="B51" s="66">
        <v>39</v>
      </c>
      <c r="C51" s="67"/>
      <c r="D51" s="68" t="s">
        <v>22</v>
      </c>
      <c r="E51" s="68"/>
      <c r="F51" s="68"/>
      <c r="G51" s="68"/>
      <c r="H51" s="68"/>
      <c r="I51" s="18"/>
      <c r="J51" s="18"/>
      <c r="K51" s="27" t="s">
        <v>22</v>
      </c>
      <c r="L51" s="51"/>
      <c r="M51" s="51"/>
      <c r="N51" s="51"/>
      <c r="O51" s="51"/>
      <c r="P51" s="51"/>
      <c r="Q51" s="51"/>
      <c r="R51" s="52">
        <f t="shared" si="1"/>
        <v>0</v>
      </c>
      <c r="S51" s="53"/>
      <c r="T51" s="53"/>
      <c r="U51" s="54"/>
      <c r="V51" s="62">
        <f>VLOOKUP(D51,計算データ!B4:C51,2,FALSE)</f>
        <v>0</v>
      </c>
      <c r="W51" s="63"/>
      <c r="X51" s="64"/>
      <c r="Y51" s="62">
        <f t="shared" si="0"/>
        <v>0</v>
      </c>
      <c r="Z51" s="63"/>
      <c r="AA51" s="63"/>
      <c r="AB51" s="65"/>
    </row>
    <row r="52" spans="2:28" ht="24.6" customHeight="1" thickBot="1" x14ac:dyDescent="0.25">
      <c r="B52" s="48">
        <v>40</v>
      </c>
      <c r="C52" s="49"/>
      <c r="D52" s="50" t="s">
        <v>22</v>
      </c>
      <c r="E52" s="50"/>
      <c r="F52" s="50"/>
      <c r="G52" s="50"/>
      <c r="H52" s="50"/>
      <c r="I52" s="20"/>
      <c r="J52" s="20"/>
      <c r="K52" s="21" t="s">
        <v>22</v>
      </c>
      <c r="L52" s="51"/>
      <c r="M52" s="51"/>
      <c r="N52" s="51"/>
      <c r="O52" s="51"/>
      <c r="P52" s="51"/>
      <c r="Q52" s="51"/>
      <c r="R52" s="52">
        <f t="shared" si="1"/>
        <v>0</v>
      </c>
      <c r="S52" s="53"/>
      <c r="T52" s="53"/>
      <c r="U52" s="54"/>
      <c r="V52" s="55">
        <f>VLOOKUP(D52,計算データ!B4:C51,2,FALSE)</f>
        <v>0</v>
      </c>
      <c r="W52" s="56"/>
      <c r="X52" s="57"/>
      <c r="Y52" s="55">
        <f t="shared" si="0"/>
        <v>0</v>
      </c>
      <c r="Z52" s="56"/>
      <c r="AA52" s="56"/>
      <c r="AB52" s="58"/>
    </row>
    <row r="53" spans="2:28" ht="19.2" customHeight="1" x14ac:dyDescent="0.2">
      <c r="B53" s="186" t="s">
        <v>85</v>
      </c>
      <c r="C53" s="186"/>
      <c r="D53" s="186"/>
      <c r="E53" s="186"/>
      <c r="F53" s="186"/>
      <c r="G53" s="186"/>
      <c r="H53" s="186"/>
      <c r="I53" s="187"/>
      <c r="J53" s="59" t="s">
        <v>57</v>
      </c>
      <c r="K53" s="22" t="s">
        <v>3</v>
      </c>
      <c r="L53" s="29">
        <f>COUNTIFS(K13:K52,"男",L13:L52,"宿泊")</f>
        <v>0</v>
      </c>
      <c r="M53" s="29"/>
      <c r="N53" s="29">
        <f>COUNTIFS(K13:K52,"男",N13:N52,"宿泊")</f>
        <v>0</v>
      </c>
      <c r="O53" s="29"/>
      <c r="P53" s="29">
        <f>COUNTIFS(K13:K52,"男",P13:P52,"宿泊")</f>
        <v>0</v>
      </c>
      <c r="Q53" s="30"/>
      <c r="R53" s="31"/>
      <c r="S53" s="32"/>
      <c r="T53" s="32"/>
      <c r="U53" s="33"/>
      <c r="V53" s="34" t="s">
        <v>0</v>
      </c>
      <c r="W53" s="35"/>
      <c r="X53" s="35"/>
      <c r="Y53" s="38">
        <f>SUM(Y13:AB52)</f>
        <v>0</v>
      </c>
      <c r="Z53" s="38"/>
      <c r="AA53" s="38"/>
      <c r="AB53" s="39"/>
    </row>
    <row r="54" spans="2:28" ht="19.2" customHeight="1" thickBot="1" x14ac:dyDescent="0.25">
      <c r="B54" s="188"/>
      <c r="C54" s="188"/>
      <c r="D54" s="188"/>
      <c r="E54" s="188"/>
      <c r="F54" s="188"/>
      <c r="G54" s="188"/>
      <c r="H54" s="188"/>
      <c r="I54" s="189"/>
      <c r="J54" s="60"/>
      <c r="K54" s="24" t="s">
        <v>2</v>
      </c>
      <c r="L54" s="42">
        <f>COUNTIFS(K13:K52,"女",L13:L52,"宿泊")</f>
        <v>0</v>
      </c>
      <c r="M54" s="42"/>
      <c r="N54" s="42">
        <f>COUNTIFS(K13:K52,"女",N13:N52,"宿泊")</f>
        <v>0</v>
      </c>
      <c r="O54" s="42"/>
      <c r="P54" s="42">
        <f>COUNTIFS(K13:K52,"女",P13:P52,"宿泊")</f>
        <v>0</v>
      </c>
      <c r="Q54" s="43"/>
      <c r="R54" s="44"/>
      <c r="S54" s="45"/>
      <c r="T54" s="45"/>
      <c r="U54" s="47"/>
      <c r="V54" s="36"/>
      <c r="W54" s="37"/>
      <c r="X54" s="37"/>
      <c r="Y54" s="40"/>
      <c r="Z54" s="40"/>
      <c r="AA54" s="40"/>
      <c r="AB54" s="41"/>
    </row>
    <row r="55" spans="2:28" ht="19.2" customHeight="1" x14ac:dyDescent="0.2">
      <c r="B55" s="190" t="s">
        <v>86</v>
      </c>
      <c r="C55" s="190"/>
      <c r="D55" s="190"/>
      <c r="E55" s="190"/>
      <c r="F55" s="190"/>
      <c r="G55" s="190"/>
      <c r="H55" s="190"/>
      <c r="I55" s="189"/>
      <c r="J55" s="61" t="s">
        <v>56</v>
      </c>
      <c r="K55" s="22" t="s">
        <v>3</v>
      </c>
      <c r="L55" s="29">
        <f>COUNTIFS(K13:K52,"男",L13:L52,"日帰")</f>
        <v>0</v>
      </c>
      <c r="M55" s="29"/>
      <c r="N55" s="29">
        <f>COUNTIFS(K13:K52,"男",N13:N52,"日帰")</f>
        <v>0</v>
      </c>
      <c r="O55" s="29"/>
      <c r="P55" s="29">
        <f>COUNTIFS(K13:K52,"男",P13:P52,"日帰")</f>
        <v>0</v>
      </c>
      <c r="Q55" s="30"/>
      <c r="R55" s="44"/>
      <c r="S55" s="45"/>
      <c r="T55" s="45"/>
      <c r="U55" s="46"/>
      <c r="V55" s="23"/>
    </row>
    <row r="56" spans="2:28" ht="19.2" customHeight="1" thickBot="1" x14ac:dyDescent="0.25">
      <c r="B56" s="190"/>
      <c r="C56" s="190"/>
      <c r="D56" s="190"/>
      <c r="E56" s="190"/>
      <c r="F56" s="190"/>
      <c r="G56" s="190"/>
      <c r="H56" s="190"/>
      <c r="I56" s="189"/>
      <c r="J56" s="48"/>
      <c r="K56" s="24" t="s">
        <v>2</v>
      </c>
      <c r="L56" s="42">
        <f>COUNTIFS(K13:K52,"女",L13:L52,"日帰")</f>
        <v>0</v>
      </c>
      <c r="M56" s="42"/>
      <c r="N56" s="42">
        <f>COUNTIFS(K13:K52,"女",N13:N52,"日帰")</f>
        <v>0</v>
      </c>
      <c r="O56" s="42"/>
      <c r="P56" s="42">
        <f>COUNTIFS(K13:K52,"女",P13:P52,"日帰")</f>
        <v>0</v>
      </c>
      <c r="Q56" s="43"/>
      <c r="R56" s="44"/>
      <c r="S56" s="45"/>
      <c r="T56" s="45"/>
      <c r="U56" s="46"/>
      <c r="V56" s="23"/>
    </row>
    <row r="57" spans="2:28" ht="24.6" customHeight="1" x14ac:dyDescent="0.2">
      <c r="R57" s="1"/>
      <c r="S57" s="1"/>
      <c r="T57" s="1"/>
    </row>
    <row r="58" spans="2:28" ht="24.6" customHeight="1" x14ac:dyDescent="0.2">
      <c r="R58" s="1"/>
      <c r="S58" s="1"/>
      <c r="T58" s="1"/>
    </row>
    <row r="59" spans="2:28" ht="24.6" customHeight="1" x14ac:dyDescent="0.2">
      <c r="R59" s="1"/>
      <c r="S59" s="1"/>
      <c r="T59" s="1"/>
    </row>
    <row r="60" spans="2:28" ht="24.6" customHeight="1" x14ac:dyDescent="0.2">
      <c r="R60" s="1"/>
      <c r="S60" s="1"/>
      <c r="T60" s="1"/>
    </row>
    <row r="61" spans="2:28" ht="24.6" customHeight="1" x14ac:dyDescent="0.2">
      <c r="R61" s="1"/>
      <c r="S61" s="1"/>
      <c r="T61" s="1"/>
    </row>
    <row r="62" spans="2:28" ht="24.6" customHeight="1" x14ac:dyDescent="0.2">
      <c r="R62" s="1"/>
      <c r="S62" s="1"/>
      <c r="T62" s="1"/>
    </row>
  </sheetData>
  <mergeCells count="386">
    <mergeCell ref="B55:I56"/>
    <mergeCell ref="B53:I54"/>
    <mergeCell ref="B1:K1"/>
    <mergeCell ref="P1:AB1"/>
    <mergeCell ref="B2:V4"/>
    <mergeCell ref="W2:X4"/>
    <mergeCell ref="Y2:AB4"/>
    <mergeCell ref="B5:AB5"/>
    <mergeCell ref="X6:X7"/>
    <mergeCell ref="Y6:AB7"/>
    <mergeCell ref="B8:C8"/>
    <mergeCell ref="D8:J8"/>
    <mergeCell ref="L8:M8"/>
    <mergeCell ref="O8:P8"/>
    <mergeCell ref="R8:S8"/>
    <mergeCell ref="V8:W8"/>
    <mergeCell ref="Y8:AB8"/>
    <mergeCell ref="O6:P7"/>
    <mergeCell ref="Q6:Q7"/>
    <mergeCell ref="R6:S7"/>
    <mergeCell ref="T6:T7"/>
    <mergeCell ref="U6:U7"/>
    <mergeCell ref="V6:W7"/>
    <mergeCell ref="B6:C7"/>
    <mergeCell ref="D6:I7"/>
    <mergeCell ref="J6:J7"/>
    <mergeCell ref="K6:K7"/>
    <mergeCell ref="L6:M7"/>
    <mergeCell ref="N6:N7"/>
    <mergeCell ref="B9:C9"/>
    <mergeCell ref="D9:J9"/>
    <mergeCell ref="K9:AB9"/>
    <mergeCell ref="B11:C12"/>
    <mergeCell ref="D11:H12"/>
    <mergeCell ref="I11:I12"/>
    <mergeCell ref="J11:J12"/>
    <mergeCell ref="K11:K12"/>
    <mergeCell ref="L11:M11"/>
    <mergeCell ref="N11:O11"/>
    <mergeCell ref="P11:Q11"/>
    <mergeCell ref="R11:U12"/>
    <mergeCell ref="V11:AB11"/>
    <mergeCell ref="V12:X12"/>
    <mergeCell ref="Y12:AB12"/>
    <mergeCell ref="B10:C10"/>
    <mergeCell ref="D10:AB10"/>
    <mergeCell ref="B13:C13"/>
    <mergeCell ref="D13:H13"/>
    <mergeCell ref="L13:M13"/>
    <mergeCell ref="N13:O13"/>
    <mergeCell ref="P13:Q13"/>
    <mergeCell ref="R13:U13"/>
    <mergeCell ref="V13:X13"/>
    <mergeCell ref="Y13:AB13"/>
    <mergeCell ref="B14:C14"/>
    <mergeCell ref="D14:H14"/>
    <mergeCell ref="L14:M14"/>
    <mergeCell ref="N14:O14"/>
    <mergeCell ref="P14:Q14"/>
    <mergeCell ref="R14:U14"/>
    <mergeCell ref="V14:X14"/>
    <mergeCell ref="Y14:AB14"/>
    <mergeCell ref="B15:C15"/>
    <mergeCell ref="D15:H15"/>
    <mergeCell ref="L15:M15"/>
    <mergeCell ref="N15:O15"/>
    <mergeCell ref="P15:Q15"/>
    <mergeCell ref="R15:U15"/>
    <mergeCell ref="V15:X15"/>
    <mergeCell ref="Y15:AB15"/>
    <mergeCell ref="V16:X16"/>
    <mergeCell ref="Y16:AB16"/>
    <mergeCell ref="B17:C17"/>
    <mergeCell ref="D17:H17"/>
    <mergeCell ref="L17:M17"/>
    <mergeCell ref="N17:O17"/>
    <mergeCell ref="P17:Q17"/>
    <mergeCell ref="R17:U17"/>
    <mergeCell ref="V17:X17"/>
    <mergeCell ref="Y17:AB17"/>
    <mergeCell ref="B16:C16"/>
    <mergeCell ref="D16:H16"/>
    <mergeCell ref="L16:M16"/>
    <mergeCell ref="N16:O16"/>
    <mergeCell ref="P16:Q16"/>
    <mergeCell ref="R16:U16"/>
    <mergeCell ref="V18:X18"/>
    <mergeCell ref="Y18:AB18"/>
    <mergeCell ref="B19:C19"/>
    <mergeCell ref="D19:H19"/>
    <mergeCell ref="L19:M19"/>
    <mergeCell ref="N19:O19"/>
    <mergeCell ref="P19:Q19"/>
    <mergeCell ref="R19:U19"/>
    <mergeCell ref="V19:X19"/>
    <mergeCell ref="Y19:AB19"/>
    <mergeCell ref="B18:C18"/>
    <mergeCell ref="D18:H18"/>
    <mergeCell ref="L18:M18"/>
    <mergeCell ref="N18:O18"/>
    <mergeCell ref="P18:Q18"/>
    <mergeCell ref="R18:U18"/>
    <mergeCell ref="V20:X20"/>
    <mergeCell ref="Y20:AB20"/>
    <mergeCell ref="B21:C21"/>
    <mergeCell ref="D21:H21"/>
    <mergeCell ref="L21:M21"/>
    <mergeCell ref="N21:O21"/>
    <mergeCell ref="P21:Q21"/>
    <mergeCell ref="R21:U21"/>
    <mergeCell ref="V21:X21"/>
    <mergeCell ref="Y21:AB21"/>
    <mergeCell ref="B20:C20"/>
    <mergeCell ref="D20:H20"/>
    <mergeCell ref="L20:M20"/>
    <mergeCell ref="N20:O20"/>
    <mergeCell ref="P20:Q20"/>
    <mergeCell ref="R20:U20"/>
    <mergeCell ref="V22:X22"/>
    <mergeCell ref="Y22:AB22"/>
    <mergeCell ref="B23:C23"/>
    <mergeCell ref="D23:H23"/>
    <mergeCell ref="L23:M23"/>
    <mergeCell ref="N23:O23"/>
    <mergeCell ref="P23:Q23"/>
    <mergeCell ref="R23:U23"/>
    <mergeCell ref="V23:X23"/>
    <mergeCell ref="Y23:AB23"/>
    <mergeCell ref="B22:C22"/>
    <mergeCell ref="D22:H22"/>
    <mergeCell ref="L22:M22"/>
    <mergeCell ref="N22:O22"/>
    <mergeCell ref="P22:Q22"/>
    <mergeCell ref="R22:U22"/>
    <mergeCell ref="V24:X24"/>
    <mergeCell ref="Y24:AB24"/>
    <mergeCell ref="B25:C25"/>
    <mergeCell ref="D25:H25"/>
    <mergeCell ref="L25:M25"/>
    <mergeCell ref="N25:O25"/>
    <mergeCell ref="P25:Q25"/>
    <mergeCell ref="R25:U25"/>
    <mergeCell ref="V25:X25"/>
    <mergeCell ref="Y25:AB25"/>
    <mergeCell ref="B24:C24"/>
    <mergeCell ref="D24:H24"/>
    <mergeCell ref="L24:M24"/>
    <mergeCell ref="N24:O24"/>
    <mergeCell ref="P24:Q24"/>
    <mergeCell ref="R24:U24"/>
    <mergeCell ref="V26:X26"/>
    <mergeCell ref="Y26:AB26"/>
    <mergeCell ref="B27:C27"/>
    <mergeCell ref="D27:H27"/>
    <mergeCell ref="L27:M27"/>
    <mergeCell ref="N27:O27"/>
    <mergeCell ref="P27:Q27"/>
    <mergeCell ref="R27:U27"/>
    <mergeCell ref="V27:X27"/>
    <mergeCell ref="Y27:AB27"/>
    <mergeCell ref="B26:C26"/>
    <mergeCell ref="D26:H26"/>
    <mergeCell ref="L26:M26"/>
    <mergeCell ref="N26:O26"/>
    <mergeCell ref="P26:Q26"/>
    <mergeCell ref="R26:U26"/>
    <mergeCell ref="V28:X28"/>
    <mergeCell ref="Y28:AB28"/>
    <mergeCell ref="B29:C29"/>
    <mergeCell ref="D29:H29"/>
    <mergeCell ref="L29:M29"/>
    <mergeCell ref="N29:O29"/>
    <mergeCell ref="P29:Q29"/>
    <mergeCell ref="R29:U29"/>
    <mergeCell ref="V29:X29"/>
    <mergeCell ref="Y29:AB29"/>
    <mergeCell ref="B28:C28"/>
    <mergeCell ref="D28:H28"/>
    <mergeCell ref="L28:M28"/>
    <mergeCell ref="N28:O28"/>
    <mergeCell ref="P28:Q28"/>
    <mergeCell ref="R28:U28"/>
    <mergeCell ref="V30:X30"/>
    <mergeCell ref="Y30:AB30"/>
    <mergeCell ref="B31:C31"/>
    <mergeCell ref="D31:H31"/>
    <mergeCell ref="L31:M31"/>
    <mergeCell ref="N31:O31"/>
    <mergeCell ref="P31:Q31"/>
    <mergeCell ref="R31:U31"/>
    <mergeCell ref="V31:X31"/>
    <mergeCell ref="Y31:AB31"/>
    <mergeCell ref="B30:C30"/>
    <mergeCell ref="D30:H30"/>
    <mergeCell ref="L30:M30"/>
    <mergeCell ref="N30:O30"/>
    <mergeCell ref="P30:Q30"/>
    <mergeCell ref="R30:U30"/>
    <mergeCell ref="V32:X32"/>
    <mergeCell ref="Y32:AB32"/>
    <mergeCell ref="B33:C33"/>
    <mergeCell ref="D33:H33"/>
    <mergeCell ref="L33:M33"/>
    <mergeCell ref="N33:O33"/>
    <mergeCell ref="P33:Q33"/>
    <mergeCell ref="R33:U33"/>
    <mergeCell ref="V33:X33"/>
    <mergeCell ref="Y33:AB33"/>
    <mergeCell ref="B32:C32"/>
    <mergeCell ref="D32:H32"/>
    <mergeCell ref="L32:M32"/>
    <mergeCell ref="N32:O32"/>
    <mergeCell ref="P32:Q32"/>
    <mergeCell ref="R32:U32"/>
    <mergeCell ref="V34:X34"/>
    <mergeCell ref="Y34:AB34"/>
    <mergeCell ref="B35:C35"/>
    <mergeCell ref="D35:H35"/>
    <mergeCell ref="L35:M35"/>
    <mergeCell ref="N35:O35"/>
    <mergeCell ref="P35:Q35"/>
    <mergeCell ref="R35:U35"/>
    <mergeCell ref="V35:X35"/>
    <mergeCell ref="Y35:AB35"/>
    <mergeCell ref="B34:C34"/>
    <mergeCell ref="D34:H34"/>
    <mergeCell ref="L34:M34"/>
    <mergeCell ref="N34:O34"/>
    <mergeCell ref="P34:Q34"/>
    <mergeCell ref="R34:U34"/>
    <mergeCell ref="V36:X36"/>
    <mergeCell ref="Y36:AB36"/>
    <mergeCell ref="B37:C37"/>
    <mergeCell ref="D37:H37"/>
    <mergeCell ref="L37:M37"/>
    <mergeCell ref="N37:O37"/>
    <mergeCell ref="P37:Q37"/>
    <mergeCell ref="R37:U37"/>
    <mergeCell ref="V37:X37"/>
    <mergeCell ref="Y37:AB37"/>
    <mergeCell ref="B36:C36"/>
    <mergeCell ref="D36:H36"/>
    <mergeCell ref="L36:M36"/>
    <mergeCell ref="N36:O36"/>
    <mergeCell ref="P36:Q36"/>
    <mergeCell ref="R36:U36"/>
    <mergeCell ref="V38:X38"/>
    <mergeCell ref="Y38:AB38"/>
    <mergeCell ref="B39:C39"/>
    <mergeCell ref="D39:H39"/>
    <mergeCell ref="L39:M39"/>
    <mergeCell ref="N39:O39"/>
    <mergeCell ref="P39:Q39"/>
    <mergeCell ref="R39:U39"/>
    <mergeCell ref="V39:X39"/>
    <mergeCell ref="Y39:AB39"/>
    <mergeCell ref="B38:C38"/>
    <mergeCell ref="D38:H38"/>
    <mergeCell ref="L38:M38"/>
    <mergeCell ref="N38:O38"/>
    <mergeCell ref="P38:Q38"/>
    <mergeCell ref="R38:U38"/>
    <mergeCell ref="V40:X40"/>
    <mergeCell ref="Y40:AB40"/>
    <mergeCell ref="B41:C41"/>
    <mergeCell ref="D41:H41"/>
    <mergeCell ref="L41:M41"/>
    <mergeCell ref="N41:O41"/>
    <mergeCell ref="P41:Q41"/>
    <mergeCell ref="R41:U41"/>
    <mergeCell ref="V41:X41"/>
    <mergeCell ref="Y41:AB41"/>
    <mergeCell ref="B40:C40"/>
    <mergeCell ref="D40:H40"/>
    <mergeCell ref="L40:M40"/>
    <mergeCell ref="N40:O40"/>
    <mergeCell ref="P40:Q40"/>
    <mergeCell ref="R40:U40"/>
    <mergeCell ref="V42:X42"/>
    <mergeCell ref="Y42:AB42"/>
    <mergeCell ref="B43:C43"/>
    <mergeCell ref="D43:H43"/>
    <mergeCell ref="L43:M43"/>
    <mergeCell ref="N43:O43"/>
    <mergeCell ref="P43:Q43"/>
    <mergeCell ref="R43:U43"/>
    <mergeCell ref="V43:X43"/>
    <mergeCell ref="Y43:AB43"/>
    <mergeCell ref="B42:C42"/>
    <mergeCell ref="D42:H42"/>
    <mergeCell ref="L42:M42"/>
    <mergeCell ref="N42:O42"/>
    <mergeCell ref="P42:Q42"/>
    <mergeCell ref="R42:U42"/>
    <mergeCell ref="V44:X44"/>
    <mergeCell ref="Y44:AB44"/>
    <mergeCell ref="B45:C45"/>
    <mergeCell ref="D45:H45"/>
    <mergeCell ref="L45:M45"/>
    <mergeCell ref="N45:O45"/>
    <mergeCell ref="P45:Q45"/>
    <mergeCell ref="R45:U45"/>
    <mergeCell ref="V45:X45"/>
    <mergeCell ref="Y45:AB45"/>
    <mergeCell ref="B44:C44"/>
    <mergeCell ref="D44:H44"/>
    <mergeCell ref="L44:M44"/>
    <mergeCell ref="N44:O44"/>
    <mergeCell ref="P44:Q44"/>
    <mergeCell ref="R44:U44"/>
    <mergeCell ref="V46:X46"/>
    <mergeCell ref="Y46:AB46"/>
    <mergeCell ref="B47:C47"/>
    <mergeCell ref="D47:H47"/>
    <mergeCell ref="L47:M47"/>
    <mergeCell ref="N47:O47"/>
    <mergeCell ref="P47:Q47"/>
    <mergeCell ref="R47:U47"/>
    <mergeCell ref="V47:X47"/>
    <mergeCell ref="Y47:AB47"/>
    <mergeCell ref="B46:C46"/>
    <mergeCell ref="D46:H46"/>
    <mergeCell ref="L46:M46"/>
    <mergeCell ref="N46:O46"/>
    <mergeCell ref="P46:Q46"/>
    <mergeCell ref="R46:U46"/>
    <mergeCell ref="V48:X48"/>
    <mergeCell ref="Y48:AB48"/>
    <mergeCell ref="B49:C49"/>
    <mergeCell ref="D49:H49"/>
    <mergeCell ref="L49:M49"/>
    <mergeCell ref="N49:O49"/>
    <mergeCell ref="P49:Q49"/>
    <mergeCell ref="R49:U49"/>
    <mergeCell ref="V49:X49"/>
    <mergeCell ref="Y49:AB49"/>
    <mergeCell ref="B48:C48"/>
    <mergeCell ref="D48:H48"/>
    <mergeCell ref="L48:M48"/>
    <mergeCell ref="N48:O48"/>
    <mergeCell ref="P48:Q48"/>
    <mergeCell ref="R48:U48"/>
    <mergeCell ref="B52:C52"/>
    <mergeCell ref="D52:H52"/>
    <mergeCell ref="L52:M52"/>
    <mergeCell ref="N52:O52"/>
    <mergeCell ref="P52:Q52"/>
    <mergeCell ref="R52:U52"/>
    <mergeCell ref="V50:X50"/>
    <mergeCell ref="Y50:AB50"/>
    <mergeCell ref="B51:C51"/>
    <mergeCell ref="D51:H51"/>
    <mergeCell ref="L51:M51"/>
    <mergeCell ref="N51:O51"/>
    <mergeCell ref="P51:Q51"/>
    <mergeCell ref="R51:U51"/>
    <mergeCell ref="V51:X51"/>
    <mergeCell ref="Y51:AB51"/>
    <mergeCell ref="B50:C50"/>
    <mergeCell ref="D50:H50"/>
    <mergeCell ref="L50:M50"/>
    <mergeCell ref="N50:O50"/>
    <mergeCell ref="P50:Q50"/>
    <mergeCell ref="R50:U50"/>
    <mergeCell ref="V52:X52"/>
    <mergeCell ref="Y52:AB52"/>
    <mergeCell ref="J53:J54"/>
    <mergeCell ref="L53:M53"/>
    <mergeCell ref="N53:O53"/>
    <mergeCell ref="P53:Q53"/>
    <mergeCell ref="R53:U53"/>
    <mergeCell ref="V53:X54"/>
    <mergeCell ref="Y53:AB54"/>
    <mergeCell ref="L54:M54"/>
    <mergeCell ref="P56:Q56"/>
    <mergeCell ref="R56:U56"/>
    <mergeCell ref="N54:O54"/>
    <mergeCell ref="P54:Q54"/>
    <mergeCell ref="R54:U54"/>
    <mergeCell ref="J55:J56"/>
    <mergeCell ref="L55:M55"/>
    <mergeCell ref="N55:O55"/>
    <mergeCell ref="P55:Q55"/>
    <mergeCell ref="R55:U55"/>
    <mergeCell ref="L56:M56"/>
    <mergeCell ref="N56:O56"/>
  </mergeCells>
  <phoneticPr fontId="1"/>
  <pageMargins left="0.7" right="0.7" top="0.75" bottom="0.75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071B7DB-11B6-48AA-8B55-FDD094DD2F28}">
          <x14:formula1>
            <xm:f>計算データ!$E$4:$E$6</xm:f>
          </x14:formula1>
          <xm:sqref>K13:K52</xm:sqref>
        </x14:dataValidation>
        <x14:dataValidation type="list" allowBlank="1" showInputMessage="1" showErrorMessage="1" xr:uid="{FF35F39E-321A-42CC-8E06-E1B2AC32EFD9}">
          <x14:formula1>
            <xm:f>計算データ!$G$4:$G$8</xm:f>
          </x14:formula1>
          <xm:sqref>L13:Q52</xm:sqref>
        </x14:dataValidation>
        <x14:dataValidation type="list" allowBlank="1" showInputMessage="1" showErrorMessage="1" xr:uid="{114F9937-D8D5-4BDC-AD00-A71DCDC46CD5}">
          <x14:formula1>
            <xm:f>計算データ!$B$4:$B$28</xm:f>
          </x14:formula1>
          <xm:sqref>D13:H52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F2A28-954D-4D2F-9AA0-A9B46738D677}">
  <sheetPr>
    <pageSetUpPr fitToPage="1"/>
  </sheetPr>
  <dimension ref="B1:AE62"/>
  <sheetViews>
    <sheetView workbookViewId="0">
      <selection activeCell="Y2" sqref="Y2:AB4"/>
    </sheetView>
  </sheetViews>
  <sheetFormatPr defaultColWidth="4.109375" defaultRowHeight="24.6" customHeight="1" x14ac:dyDescent="0.2"/>
  <cols>
    <col min="9" max="9" width="19.77734375" customWidth="1"/>
    <col min="10" max="10" width="16.44140625" customWidth="1"/>
    <col min="11" max="11" width="8.6640625" customWidth="1"/>
    <col min="12" max="12" width="4.109375" customWidth="1"/>
    <col min="21" max="22" width="4.21875" customWidth="1"/>
    <col min="25" max="28" width="5" customWidth="1"/>
  </cols>
  <sheetData>
    <row r="1" spans="2:31" ht="27" customHeight="1" x14ac:dyDescent="0.2">
      <c r="B1" s="102"/>
      <c r="C1" s="102"/>
      <c r="D1" s="102"/>
      <c r="E1" s="102"/>
      <c r="F1" s="102"/>
      <c r="G1" s="102"/>
      <c r="H1" s="102"/>
      <c r="I1" s="102"/>
      <c r="J1" s="102"/>
      <c r="K1" s="102"/>
      <c r="P1" s="103" t="s">
        <v>66</v>
      </c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</row>
    <row r="2" spans="2:31" ht="9.6" customHeight="1" x14ac:dyDescent="0.2">
      <c r="B2" s="104" t="s">
        <v>84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5" t="s">
        <v>35</v>
      </c>
      <c r="X2" s="105"/>
      <c r="Y2" s="159"/>
      <c r="Z2" s="160"/>
      <c r="AA2" s="160"/>
      <c r="AB2" s="160"/>
    </row>
    <row r="3" spans="2:31" ht="9.6" customHeight="1" x14ac:dyDescent="0.2"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5"/>
      <c r="X3" s="105"/>
      <c r="Y3" s="160"/>
      <c r="Z3" s="160"/>
      <c r="AA3" s="160"/>
      <c r="AB3" s="160"/>
    </row>
    <row r="4" spans="2:31" ht="9.6" customHeight="1" x14ac:dyDescent="0.2"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5"/>
      <c r="X4" s="105"/>
      <c r="Y4" s="160"/>
      <c r="Z4" s="160"/>
      <c r="AA4" s="160"/>
      <c r="AB4" s="160"/>
    </row>
    <row r="5" spans="2:31" ht="28.2" customHeight="1" thickBot="1" x14ac:dyDescent="0.25">
      <c r="B5" s="106" t="s">
        <v>53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</row>
    <row r="6" spans="2:31" ht="15" customHeight="1" x14ac:dyDescent="0.2">
      <c r="B6" s="121" t="s">
        <v>11</v>
      </c>
      <c r="C6" s="122"/>
      <c r="D6" s="123">
        <f>名簿NO.1!D6</f>
        <v>0</v>
      </c>
      <c r="E6" s="124"/>
      <c r="F6" s="124"/>
      <c r="G6" s="124"/>
      <c r="H6" s="124"/>
      <c r="I6" s="125"/>
      <c r="J6" s="129" t="s">
        <v>55</v>
      </c>
      <c r="K6" s="69" t="s">
        <v>33</v>
      </c>
      <c r="L6" s="29">
        <f>名簿NO.1!L6</f>
        <v>0</v>
      </c>
      <c r="M6" s="131"/>
      <c r="N6" s="134" t="s">
        <v>1</v>
      </c>
      <c r="O6" s="134">
        <f>名簿NO.1!O6</f>
        <v>0</v>
      </c>
      <c r="P6" s="134"/>
      <c r="Q6" s="134" t="s">
        <v>30</v>
      </c>
      <c r="R6" s="134">
        <f>名簿NO.1!R6</f>
        <v>0</v>
      </c>
      <c r="S6" s="134"/>
      <c r="T6" s="134" t="s">
        <v>28</v>
      </c>
      <c r="U6" s="134" t="s">
        <v>31</v>
      </c>
      <c r="V6" s="134">
        <f>名簿NO.1!V6</f>
        <v>0</v>
      </c>
      <c r="W6" s="134"/>
      <c r="X6" s="108" t="s">
        <v>32</v>
      </c>
      <c r="Y6" s="110"/>
      <c r="Z6" s="111"/>
      <c r="AA6" s="111"/>
      <c r="AB6" s="112"/>
    </row>
    <row r="7" spans="2:31" ht="15" customHeight="1" x14ac:dyDescent="0.2">
      <c r="B7" s="84"/>
      <c r="C7" s="85"/>
      <c r="D7" s="126"/>
      <c r="E7" s="127"/>
      <c r="F7" s="127"/>
      <c r="G7" s="127"/>
      <c r="H7" s="127"/>
      <c r="I7" s="128"/>
      <c r="J7" s="130"/>
      <c r="K7" s="70"/>
      <c r="L7" s="132"/>
      <c r="M7" s="133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09"/>
      <c r="Y7" s="113"/>
      <c r="Z7" s="114"/>
      <c r="AA7" s="114"/>
      <c r="AB7" s="115"/>
    </row>
    <row r="8" spans="2:31" ht="28.2" customHeight="1" x14ac:dyDescent="0.2">
      <c r="B8" s="116" t="s">
        <v>29</v>
      </c>
      <c r="C8" s="117"/>
      <c r="D8" s="78">
        <f>名簿NO.1!D8</f>
        <v>0</v>
      </c>
      <c r="E8" s="79"/>
      <c r="F8" s="79"/>
      <c r="G8" s="79"/>
      <c r="H8" s="79"/>
      <c r="I8" s="79"/>
      <c r="J8" s="80"/>
      <c r="K8" s="14" t="s">
        <v>34</v>
      </c>
      <c r="L8" s="132">
        <f>名簿NO.1!L8</f>
        <v>0</v>
      </c>
      <c r="M8" s="133"/>
      <c r="N8" s="25" t="s">
        <v>1</v>
      </c>
      <c r="O8" s="135">
        <f>名簿NO.1!O8</f>
        <v>0</v>
      </c>
      <c r="P8" s="135"/>
      <c r="Q8" s="25" t="s">
        <v>30</v>
      </c>
      <c r="R8" s="135">
        <f>名簿NO.1!R8</f>
        <v>0</v>
      </c>
      <c r="S8" s="135"/>
      <c r="T8" s="25" t="s">
        <v>28</v>
      </c>
      <c r="U8" s="26" t="s">
        <v>31</v>
      </c>
      <c r="V8" s="136">
        <f>名簿NO.1!V8</f>
        <v>0</v>
      </c>
      <c r="W8" s="136"/>
      <c r="X8" s="17" t="s">
        <v>32</v>
      </c>
      <c r="Y8" s="119"/>
      <c r="Z8" s="75"/>
      <c r="AA8" s="75"/>
      <c r="AB8" s="120"/>
    </row>
    <row r="9" spans="2:31" ht="28.2" customHeight="1" x14ac:dyDescent="0.2">
      <c r="B9" s="76" t="s">
        <v>12</v>
      </c>
      <c r="C9" s="77"/>
      <c r="D9" s="78">
        <f>名簿NO.1!D9</f>
        <v>0</v>
      </c>
      <c r="E9" s="79"/>
      <c r="F9" s="79"/>
      <c r="G9" s="79"/>
      <c r="H9" s="79"/>
      <c r="I9" s="79"/>
      <c r="J9" s="80"/>
      <c r="K9" s="81" t="s">
        <v>88</v>
      </c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3"/>
    </row>
    <row r="10" spans="2:31" ht="31.2" customHeight="1" x14ac:dyDescent="0.2">
      <c r="B10" s="181" t="s">
        <v>87</v>
      </c>
      <c r="C10" s="182"/>
      <c r="D10" s="183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5"/>
    </row>
    <row r="11" spans="2:31" ht="29.4" customHeight="1" x14ac:dyDescent="0.2">
      <c r="B11" s="84" t="s">
        <v>4</v>
      </c>
      <c r="C11" s="85"/>
      <c r="D11" s="86" t="s">
        <v>13</v>
      </c>
      <c r="E11" s="85"/>
      <c r="F11" s="85"/>
      <c r="G11" s="85"/>
      <c r="H11" s="85"/>
      <c r="I11" s="85" t="s">
        <v>6</v>
      </c>
      <c r="J11" s="87" t="s">
        <v>50</v>
      </c>
      <c r="K11" s="86" t="s">
        <v>36</v>
      </c>
      <c r="L11" s="85" t="s">
        <v>8</v>
      </c>
      <c r="M11" s="85"/>
      <c r="N11" s="85" t="s">
        <v>9</v>
      </c>
      <c r="O11" s="85"/>
      <c r="P11" s="85" t="s">
        <v>10</v>
      </c>
      <c r="Q11" s="85"/>
      <c r="R11" s="89" t="s">
        <v>44</v>
      </c>
      <c r="S11" s="90"/>
      <c r="T11" s="90"/>
      <c r="U11" s="91"/>
      <c r="V11" s="95" t="s">
        <v>42</v>
      </c>
      <c r="W11" s="96"/>
      <c r="X11" s="96"/>
      <c r="Y11" s="96"/>
      <c r="Z11" s="96"/>
      <c r="AA11" s="96"/>
      <c r="AB11" s="97"/>
      <c r="AC11" s="1"/>
      <c r="AD11" s="1"/>
      <c r="AE11" s="1"/>
    </row>
    <row r="12" spans="2:31" ht="29.4" customHeight="1" x14ac:dyDescent="0.2">
      <c r="B12" s="84"/>
      <c r="C12" s="85"/>
      <c r="D12" s="85"/>
      <c r="E12" s="85"/>
      <c r="F12" s="85"/>
      <c r="G12" s="85"/>
      <c r="H12" s="85"/>
      <c r="I12" s="85"/>
      <c r="J12" s="88"/>
      <c r="K12" s="85"/>
      <c r="L12" s="9"/>
      <c r="M12" s="10" t="s">
        <v>28</v>
      </c>
      <c r="N12" s="9"/>
      <c r="O12" s="10" t="s">
        <v>28</v>
      </c>
      <c r="P12" s="9"/>
      <c r="Q12" s="10" t="s">
        <v>28</v>
      </c>
      <c r="R12" s="92"/>
      <c r="S12" s="93"/>
      <c r="T12" s="93"/>
      <c r="U12" s="94"/>
      <c r="V12" s="98" t="s">
        <v>43</v>
      </c>
      <c r="W12" s="99"/>
      <c r="X12" s="100"/>
      <c r="Y12" s="98" t="s">
        <v>45</v>
      </c>
      <c r="Z12" s="99"/>
      <c r="AA12" s="99"/>
      <c r="AB12" s="101"/>
      <c r="AC12" s="1"/>
      <c r="AD12" s="1"/>
      <c r="AE12" s="1"/>
    </row>
    <row r="13" spans="2:31" ht="24.6" customHeight="1" x14ac:dyDescent="0.2">
      <c r="B13" s="66">
        <v>1</v>
      </c>
      <c r="C13" s="67"/>
      <c r="D13" s="68" t="s">
        <v>22</v>
      </c>
      <c r="E13" s="68"/>
      <c r="F13" s="68"/>
      <c r="G13" s="68"/>
      <c r="H13" s="68"/>
      <c r="I13" s="18"/>
      <c r="J13" s="18"/>
      <c r="K13" s="27" t="s">
        <v>22</v>
      </c>
      <c r="L13" s="51"/>
      <c r="M13" s="51"/>
      <c r="N13" s="51"/>
      <c r="O13" s="51"/>
      <c r="P13" s="51"/>
      <c r="Q13" s="51"/>
      <c r="R13" s="52">
        <f>COUNTIFS(L13:Q13,"宿泊")</f>
        <v>0</v>
      </c>
      <c r="S13" s="53"/>
      <c r="T13" s="53"/>
      <c r="U13" s="54"/>
      <c r="V13" s="62">
        <f>VLOOKUP(D13,計算データ!B4:C51,2,FALSE)</f>
        <v>0</v>
      </c>
      <c r="W13" s="63"/>
      <c r="X13" s="64"/>
      <c r="Y13" s="62">
        <f t="shared" ref="Y13:Y52" si="0">SUM(R13*V13)</f>
        <v>0</v>
      </c>
      <c r="Z13" s="63"/>
      <c r="AA13" s="63"/>
      <c r="AB13" s="65"/>
    </row>
    <row r="14" spans="2:31" ht="24.6" customHeight="1" x14ac:dyDescent="0.2">
      <c r="B14" s="66">
        <v>2</v>
      </c>
      <c r="C14" s="67"/>
      <c r="D14" s="68" t="s">
        <v>22</v>
      </c>
      <c r="E14" s="68"/>
      <c r="F14" s="68"/>
      <c r="G14" s="68"/>
      <c r="H14" s="68"/>
      <c r="I14" s="18"/>
      <c r="J14" s="18"/>
      <c r="K14" s="27" t="s">
        <v>22</v>
      </c>
      <c r="L14" s="51"/>
      <c r="M14" s="51"/>
      <c r="N14" s="51"/>
      <c r="O14" s="51"/>
      <c r="P14" s="51"/>
      <c r="Q14" s="51"/>
      <c r="R14" s="52">
        <f t="shared" ref="R14:R52" si="1">COUNTIFS(L14:Q14,"宿泊")</f>
        <v>0</v>
      </c>
      <c r="S14" s="53"/>
      <c r="T14" s="53"/>
      <c r="U14" s="54"/>
      <c r="V14" s="62">
        <f>VLOOKUP(D14,計算データ!B4:C51,2,FALSE)</f>
        <v>0</v>
      </c>
      <c r="W14" s="63"/>
      <c r="X14" s="64"/>
      <c r="Y14" s="62">
        <f t="shared" si="0"/>
        <v>0</v>
      </c>
      <c r="Z14" s="63"/>
      <c r="AA14" s="63"/>
      <c r="AB14" s="65"/>
    </row>
    <row r="15" spans="2:31" ht="24.6" customHeight="1" x14ac:dyDescent="0.2">
      <c r="B15" s="66">
        <v>3</v>
      </c>
      <c r="C15" s="67"/>
      <c r="D15" s="68" t="s">
        <v>22</v>
      </c>
      <c r="E15" s="68"/>
      <c r="F15" s="68"/>
      <c r="G15" s="68"/>
      <c r="H15" s="68"/>
      <c r="I15" s="18"/>
      <c r="J15" s="18"/>
      <c r="K15" s="27" t="s">
        <v>22</v>
      </c>
      <c r="L15" s="51"/>
      <c r="M15" s="51"/>
      <c r="N15" s="51"/>
      <c r="O15" s="51"/>
      <c r="P15" s="51"/>
      <c r="Q15" s="51"/>
      <c r="R15" s="52">
        <f t="shared" si="1"/>
        <v>0</v>
      </c>
      <c r="S15" s="53"/>
      <c r="T15" s="53"/>
      <c r="U15" s="54"/>
      <c r="V15" s="62">
        <f>VLOOKUP(D15,計算データ!B4:C51,2,FALSE)</f>
        <v>0</v>
      </c>
      <c r="W15" s="63"/>
      <c r="X15" s="64"/>
      <c r="Y15" s="62">
        <f t="shared" si="0"/>
        <v>0</v>
      </c>
      <c r="Z15" s="63"/>
      <c r="AA15" s="63"/>
      <c r="AB15" s="65"/>
    </row>
    <row r="16" spans="2:31" ht="24.6" customHeight="1" x14ac:dyDescent="0.2">
      <c r="B16" s="66">
        <v>4</v>
      </c>
      <c r="C16" s="67"/>
      <c r="D16" s="68" t="s">
        <v>22</v>
      </c>
      <c r="E16" s="68"/>
      <c r="F16" s="68"/>
      <c r="G16" s="68"/>
      <c r="H16" s="68"/>
      <c r="I16" s="18"/>
      <c r="J16" s="18"/>
      <c r="K16" s="27" t="s">
        <v>22</v>
      </c>
      <c r="L16" s="51"/>
      <c r="M16" s="51"/>
      <c r="N16" s="51"/>
      <c r="O16" s="51"/>
      <c r="P16" s="51"/>
      <c r="Q16" s="51"/>
      <c r="R16" s="52">
        <f t="shared" si="1"/>
        <v>0</v>
      </c>
      <c r="S16" s="53"/>
      <c r="T16" s="53"/>
      <c r="U16" s="54"/>
      <c r="V16" s="62">
        <f>VLOOKUP(D16,計算データ!B4:C51,2,FALSE)</f>
        <v>0</v>
      </c>
      <c r="W16" s="63"/>
      <c r="X16" s="64"/>
      <c r="Y16" s="62">
        <f t="shared" si="0"/>
        <v>0</v>
      </c>
      <c r="Z16" s="63"/>
      <c r="AA16" s="63"/>
      <c r="AB16" s="65"/>
    </row>
    <row r="17" spans="2:28" ht="24.6" customHeight="1" x14ac:dyDescent="0.2">
      <c r="B17" s="66">
        <v>5</v>
      </c>
      <c r="C17" s="67"/>
      <c r="D17" s="68" t="s">
        <v>22</v>
      </c>
      <c r="E17" s="68"/>
      <c r="F17" s="68"/>
      <c r="G17" s="68"/>
      <c r="H17" s="68"/>
      <c r="I17" s="18"/>
      <c r="J17" s="18"/>
      <c r="K17" s="27" t="s">
        <v>22</v>
      </c>
      <c r="L17" s="51"/>
      <c r="M17" s="51"/>
      <c r="N17" s="51"/>
      <c r="O17" s="51"/>
      <c r="P17" s="51"/>
      <c r="Q17" s="51"/>
      <c r="R17" s="52">
        <f t="shared" si="1"/>
        <v>0</v>
      </c>
      <c r="S17" s="53"/>
      <c r="T17" s="53"/>
      <c r="U17" s="54"/>
      <c r="V17" s="62">
        <f>VLOOKUP(D17,計算データ!B4:C51,2,FALSE)</f>
        <v>0</v>
      </c>
      <c r="W17" s="63"/>
      <c r="X17" s="64"/>
      <c r="Y17" s="62">
        <f t="shared" si="0"/>
        <v>0</v>
      </c>
      <c r="Z17" s="63"/>
      <c r="AA17" s="63"/>
      <c r="AB17" s="65"/>
    </row>
    <row r="18" spans="2:28" ht="24.6" customHeight="1" x14ac:dyDescent="0.2">
      <c r="B18" s="66">
        <v>6</v>
      </c>
      <c r="C18" s="67"/>
      <c r="D18" s="68" t="s">
        <v>22</v>
      </c>
      <c r="E18" s="68"/>
      <c r="F18" s="68"/>
      <c r="G18" s="68"/>
      <c r="H18" s="68"/>
      <c r="I18" s="18"/>
      <c r="J18" s="18"/>
      <c r="K18" s="27" t="s">
        <v>22</v>
      </c>
      <c r="L18" s="51"/>
      <c r="M18" s="51"/>
      <c r="N18" s="51"/>
      <c r="O18" s="51"/>
      <c r="P18" s="51"/>
      <c r="Q18" s="51"/>
      <c r="R18" s="52">
        <f t="shared" si="1"/>
        <v>0</v>
      </c>
      <c r="S18" s="53"/>
      <c r="T18" s="53"/>
      <c r="U18" s="54"/>
      <c r="V18" s="62">
        <f>VLOOKUP(D18,計算データ!B4:C51,2,FALSE)</f>
        <v>0</v>
      </c>
      <c r="W18" s="63"/>
      <c r="X18" s="64"/>
      <c r="Y18" s="62">
        <f t="shared" si="0"/>
        <v>0</v>
      </c>
      <c r="Z18" s="63"/>
      <c r="AA18" s="63"/>
      <c r="AB18" s="65"/>
    </row>
    <row r="19" spans="2:28" ht="24.6" customHeight="1" x14ac:dyDescent="0.2">
      <c r="B19" s="66">
        <v>7</v>
      </c>
      <c r="C19" s="67"/>
      <c r="D19" s="68" t="s">
        <v>22</v>
      </c>
      <c r="E19" s="68"/>
      <c r="F19" s="68"/>
      <c r="G19" s="68"/>
      <c r="H19" s="68"/>
      <c r="I19" s="18"/>
      <c r="J19" s="18"/>
      <c r="K19" s="27" t="s">
        <v>22</v>
      </c>
      <c r="L19" s="51"/>
      <c r="M19" s="51"/>
      <c r="N19" s="51"/>
      <c r="O19" s="51"/>
      <c r="P19" s="51"/>
      <c r="Q19" s="51"/>
      <c r="R19" s="52">
        <f t="shared" si="1"/>
        <v>0</v>
      </c>
      <c r="S19" s="53"/>
      <c r="T19" s="53"/>
      <c r="U19" s="54"/>
      <c r="V19" s="62">
        <f>VLOOKUP(D19,計算データ!B4:C51,2,FALSE)</f>
        <v>0</v>
      </c>
      <c r="W19" s="63"/>
      <c r="X19" s="64"/>
      <c r="Y19" s="62">
        <f t="shared" si="0"/>
        <v>0</v>
      </c>
      <c r="Z19" s="63"/>
      <c r="AA19" s="63"/>
      <c r="AB19" s="65"/>
    </row>
    <row r="20" spans="2:28" ht="24.6" customHeight="1" x14ac:dyDescent="0.2">
      <c r="B20" s="66">
        <v>8</v>
      </c>
      <c r="C20" s="67"/>
      <c r="D20" s="68" t="s">
        <v>22</v>
      </c>
      <c r="E20" s="68"/>
      <c r="F20" s="68"/>
      <c r="G20" s="68"/>
      <c r="H20" s="68"/>
      <c r="I20" s="18"/>
      <c r="J20" s="18"/>
      <c r="K20" s="27" t="s">
        <v>22</v>
      </c>
      <c r="L20" s="51"/>
      <c r="M20" s="51"/>
      <c r="N20" s="51"/>
      <c r="O20" s="51"/>
      <c r="P20" s="51"/>
      <c r="Q20" s="51"/>
      <c r="R20" s="52">
        <f t="shared" si="1"/>
        <v>0</v>
      </c>
      <c r="S20" s="53"/>
      <c r="T20" s="53"/>
      <c r="U20" s="54"/>
      <c r="V20" s="62">
        <f>VLOOKUP(D20,計算データ!B4:C51,2,FALSE)</f>
        <v>0</v>
      </c>
      <c r="W20" s="63"/>
      <c r="X20" s="64"/>
      <c r="Y20" s="62">
        <f t="shared" si="0"/>
        <v>0</v>
      </c>
      <c r="Z20" s="63"/>
      <c r="AA20" s="63"/>
      <c r="AB20" s="65"/>
    </row>
    <row r="21" spans="2:28" ht="24.6" customHeight="1" x14ac:dyDescent="0.2">
      <c r="B21" s="66">
        <v>9</v>
      </c>
      <c r="C21" s="67"/>
      <c r="D21" s="68" t="s">
        <v>22</v>
      </c>
      <c r="E21" s="68"/>
      <c r="F21" s="68"/>
      <c r="G21" s="68"/>
      <c r="H21" s="68"/>
      <c r="I21" s="18"/>
      <c r="J21" s="18"/>
      <c r="K21" s="27" t="s">
        <v>22</v>
      </c>
      <c r="L21" s="51"/>
      <c r="M21" s="51"/>
      <c r="N21" s="51"/>
      <c r="O21" s="51"/>
      <c r="P21" s="51"/>
      <c r="Q21" s="51"/>
      <c r="R21" s="52">
        <f t="shared" si="1"/>
        <v>0</v>
      </c>
      <c r="S21" s="53"/>
      <c r="T21" s="53"/>
      <c r="U21" s="54"/>
      <c r="V21" s="62">
        <f>VLOOKUP(D21,計算データ!B4:C51,2,FALSE)</f>
        <v>0</v>
      </c>
      <c r="W21" s="63"/>
      <c r="X21" s="64"/>
      <c r="Y21" s="62">
        <f t="shared" si="0"/>
        <v>0</v>
      </c>
      <c r="Z21" s="63"/>
      <c r="AA21" s="63"/>
      <c r="AB21" s="65"/>
    </row>
    <row r="22" spans="2:28" ht="24.6" customHeight="1" x14ac:dyDescent="0.2">
      <c r="B22" s="66">
        <v>10</v>
      </c>
      <c r="C22" s="67"/>
      <c r="D22" s="68" t="s">
        <v>22</v>
      </c>
      <c r="E22" s="68"/>
      <c r="F22" s="68"/>
      <c r="G22" s="68"/>
      <c r="H22" s="68"/>
      <c r="I22" s="18"/>
      <c r="J22" s="18"/>
      <c r="K22" s="27" t="s">
        <v>22</v>
      </c>
      <c r="L22" s="51"/>
      <c r="M22" s="51"/>
      <c r="N22" s="51"/>
      <c r="O22" s="51"/>
      <c r="P22" s="51"/>
      <c r="Q22" s="51"/>
      <c r="R22" s="52">
        <f t="shared" si="1"/>
        <v>0</v>
      </c>
      <c r="S22" s="53"/>
      <c r="T22" s="53"/>
      <c r="U22" s="54"/>
      <c r="V22" s="62">
        <f>VLOOKUP(D22,計算データ!B4:C51,2,FALSE)</f>
        <v>0</v>
      </c>
      <c r="W22" s="63"/>
      <c r="X22" s="64"/>
      <c r="Y22" s="62">
        <f t="shared" si="0"/>
        <v>0</v>
      </c>
      <c r="Z22" s="63"/>
      <c r="AA22" s="63"/>
      <c r="AB22" s="65"/>
    </row>
    <row r="23" spans="2:28" ht="24.6" customHeight="1" x14ac:dyDescent="0.2">
      <c r="B23" s="66">
        <v>11</v>
      </c>
      <c r="C23" s="67"/>
      <c r="D23" s="68" t="s">
        <v>22</v>
      </c>
      <c r="E23" s="68"/>
      <c r="F23" s="68"/>
      <c r="G23" s="68"/>
      <c r="H23" s="68"/>
      <c r="I23" s="18"/>
      <c r="J23" s="18"/>
      <c r="K23" s="27" t="s">
        <v>22</v>
      </c>
      <c r="L23" s="51"/>
      <c r="M23" s="51"/>
      <c r="N23" s="51"/>
      <c r="O23" s="51"/>
      <c r="P23" s="51"/>
      <c r="Q23" s="51"/>
      <c r="R23" s="52">
        <f t="shared" si="1"/>
        <v>0</v>
      </c>
      <c r="S23" s="53"/>
      <c r="T23" s="53"/>
      <c r="U23" s="54"/>
      <c r="V23" s="62">
        <f>VLOOKUP(D23,計算データ!B4:C51,2,FALSE)</f>
        <v>0</v>
      </c>
      <c r="W23" s="63"/>
      <c r="X23" s="64"/>
      <c r="Y23" s="62">
        <f t="shared" si="0"/>
        <v>0</v>
      </c>
      <c r="Z23" s="63"/>
      <c r="AA23" s="63"/>
      <c r="AB23" s="65"/>
    </row>
    <row r="24" spans="2:28" ht="24.6" customHeight="1" x14ac:dyDescent="0.2">
      <c r="B24" s="66">
        <v>12</v>
      </c>
      <c r="C24" s="67"/>
      <c r="D24" s="68" t="s">
        <v>22</v>
      </c>
      <c r="E24" s="68"/>
      <c r="F24" s="68"/>
      <c r="G24" s="68"/>
      <c r="H24" s="68"/>
      <c r="I24" s="18"/>
      <c r="J24" s="18"/>
      <c r="K24" s="27" t="s">
        <v>22</v>
      </c>
      <c r="L24" s="51"/>
      <c r="M24" s="51"/>
      <c r="N24" s="51"/>
      <c r="O24" s="51"/>
      <c r="P24" s="51"/>
      <c r="Q24" s="51"/>
      <c r="R24" s="52">
        <f t="shared" si="1"/>
        <v>0</v>
      </c>
      <c r="S24" s="53"/>
      <c r="T24" s="53"/>
      <c r="U24" s="54"/>
      <c r="V24" s="62">
        <f>VLOOKUP(D24,計算データ!B4:C51,2,FALSE)</f>
        <v>0</v>
      </c>
      <c r="W24" s="63"/>
      <c r="X24" s="64"/>
      <c r="Y24" s="62">
        <f t="shared" si="0"/>
        <v>0</v>
      </c>
      <c r="Z24" s="63"/>
      <c r="AA24" s="63"/>
      <c r="AB24" s="65"/>
    </row>
    <row r="25" spans="2:28" ht="24.6" customHeight="1" x14ac:dyDescent="0.2">
      <c r="B25" s="66">
        <v>13</v>
      </c>
      <c r="C25" s="67"/>
      <c r="D25" s="68" t="s">
        <v>22</v>
      </c>
      <c r="E25" s="68"/>
      <c r="F25" s="68"/>
      <c r="G25" s="68"/>
      <c r="H25" s="68"/>
      <c r="I25" s="18"/>
      <c r="J25" s="18"/>
      <c r="K25" s="27" t="s">
        <v>22</v>
      </c>
      <c r="L25" s="51"/>
      <c r="M25" s="51"/>
      <c r="N25" s="51"/>
      <c r="O25" s="51"/>
      <c r="P25" s="51"/>
      <c r="Q25" s="51"/>
      <c r="R25" s="52">
        <f t="shared" si="1"/>
        <v>0</v>
      </c>
      <c r="S25" s="53"/>
      <c r="T25" s="53"/>
      <c r="U25" s="54"/>
      <c r="V25" s="62">
        <f>VLOOKUP(D25,計算データ!B4:C51,2,FALSE)</f>
        <v>0</v>
      </c>
      <c r="W25" s="63"/>
      <c r="X25" s="64"/>
      <c r="Y25" s="62">
        <f t="shared" si="0"/>
        <v>0</v>
      </c>
      <c r="Z25" s="63"/>
      <c r="AA25" s="63"/>
      <c r="AB25" s="65"/>
    </row>
    <row r="26" spans="2:28" ht="24.6" customHeight="1" x14ac:dyDescent="0.2">
      <c r="B26" s="66">
        <v>14</v>
      </c>
      <c r="C26" s="67"/>
      <c r="D26" s="68" t="s">
        <v>22</v>
      </c>
      <c r="E26" s="68"/>
      <c r="F26" s="68"/>
      <c r="G26" s="68"/>
      <c r="H26" s="68"/>
      <c r="I26" s="18"/>
      <c r="J26" s="18"/>
      <c r="K26" s="27" t="s">
        <v>22</v>
      </c>
      <c r="L26" s="51"/>
      <c r="M26" s="51"/>
      <c r="N26" s="51"/>
      <c r="O26" s="51"/>
      <c r="P26" s="51"/>
      <c r="Q26" s="51"/>
      <c r="R26" s="52">
        <f t="shared" si="1"/>
        <v>0</v>
      </c>
      <c r="S26" s="53"/>
      <c r="T26" s="53"/>
      <c r="U26" s="54"/>
      <c r="V26" s="62">
        <f>VLOOKUP(D26,計算データ!B4:C51,2,FALSE)</f>
        <v>0</v>
      </c>
      <c r="W26" s="63"/>
      <c r="X26" s="64"/>
      <c r="Y26" s="62">
        <f t="shared" si="0"/>
        <v>0</v>
      </c>
      <c r="Z26" s="63"/>
      <c r="AA26" s="63"/>
      <c r="AB26" s="65"/>
    </row>
    <row r="27" spans="2:28" ht="24.6" customHeight="1" x14ac:dyDescent="0.2">
      <c r="B27" s="66">
        <v>15</v>
      </c>
      <c r="C27" s="67"/>
      <c r="D27" s="68" t="s">
        <v>22</v>
      </c>
      <c r="E27" s="68"/>
      <c r="F27" s="68"/>
      <c r="G27" s="68"/>
      <c r="H27" s="68"/>
      <c r="I27" s="18"/>
      <c r="J27" s="18"/>
      <c r="K27" s="27" t="s">
        <v>22</v>
      </c>
      <c r="L27" s="51"/>
      <c r="M27" s="51"/>
      <c r="N27" s="51"/>
      <c r="O27" s="51"/>
      <c r="P27" s="51"/>
      <c r="Q27" s="51"/>
      <c r="R27" s="52">
        <f t="shared" si="1"/>
        <v>0</v>
      </c>
      <c r="S27" s="53"/>
      <c r="T27" s="53"/>
      <c r="U27" s="54"/>
      <c r="V27" s="62">
        <f>VLOOKUP(D27,計算データ!B4:C51,2,FALSE)</f>
        <v>0</v>
      </c>
      <c r="W27" s="63"/>
      <c r="X27" s="64"/>
      <c r="Y27" s="62">
        <f t="shared" si="0"/>
        <v>0</v>
      </c>
      <c r="Z27" s="63"/>
      <c r="AA27" s="63"/>
      <c r="AB27" s="65"/>
    </row>
    <row r="28" spans="2:28" ht="24.6" customHeight="1" x14ac:dyDescent="0.2">
      <c r="B28" s="66">
        <v>16</v>
      </c>
      <c r="C28" s="67"/>
      <c r="D28" s="68" t="s">
        <v>22</v>
      </c>
      <c r="E28" s="68"/>
      <c r="F28" s="68"/>
      <c r="G28" s="68"/>
      <c r="H28" s="68"/>
      <c r="I28" s="18"/>
      <c r="J28" s="18"/>
      <c r="K28" s="27" t="s">
        <v>22</v>
      </c>
      <c r="L28" s="51"/>
      <c r="M28" s="51"/>
      <c r="N28" s="51"/>
      <c r="O28" s="51"/>
      <c r="P28" s="51"/>
      <c r="Q28" s="51"/>
      <c r="R28" s="52">
        <f t="shared" si="1"/>
        <v>0</v>
      </c>
      <c r="S28" s="53"/>
      <c r="T28" s="53"/>
      <c r="U28" s="54"/>
      <c r="V28" s="62">
        <f>VLOOKUP(D28,計算データ!B4:C51,2,FALSE)</f>
        <v>0</v>
      </c>
      <c r="W28" s="63"/>
      <c r="X28" s="64"/>
      <c r="Y28" s="62">
        <f t="shared" si="0"/>
        <v>0</v>
      </c>
      <c r="Z28" s="63"/>
      <c r="AA28" s="63"/>
      <c r="AB28" s="65"/>
    </row>
    <row r="29" spans="2:28" ht="24.6" customHeight="1" x14ac:dyDescent="0.2">
      <c r="B29" s="66">
        <v>17</v>
      </c>
      <c r="C29" s="67"/>
      <c r="D29" s="68" t="s">
        <v>22</v>
      </c>
      <c r="E29" s="68"/>
      <c r="F29" s="68"/>
      <c r="G29" s="68"/>
      <c r="H29" s="68"/>
      <c r="I29" s="18"/>
      <c r="J29" s="18"/>
      <c r="K29" s="27" t="s">
        <v>22</v>
      </c>
      <c r="L29" s="51"/>
      <c r="M29" s="51"/>
      <c r="N29" s="51"/>
      <c r="O29" s="51"/>
      <c r="P29" s="51"/>
      <c r="Q29" s="51"/>
      <c r="R29" s="52">
        <f t="shared" si="1"/>
        <v>0</v>
      </c>
      <c r="S29" s="53"/>
      <c r="T29" s="53"/>
      <c r="U29" s="54"/>
      <c r="V29" s="62">
        <f>VLOOKUP(D29,計算データ!B4:C51,2,FALSE)</f>
        <v>0</v>
      </c>
      <c r="W29" s="63"/>
      <c r="X29" s="64"/>
      <c r="Y29" s="62">
        <f t="shared" si="0"/>
        <v>0</v>
      </c>
      <c r="Z29" s="63"/>
      <c r="AA29" s="63"/>
      <c r="AB29" s="65"/>
    </row>
    <row r="30" spans="2:28" ht="24.6" customHeight="1" x14ac:dyDescent="0.2">
      <c r="B30" s="66">
        <v>18</v>
      </c>
      <c r="C30" s="67"/>
      <c r="D30" s="68" t="s">
        <v>22</v>
      </c>
      <c r="E30" s="68"/>
      <c r="F30" s="68"/>
      <c r="G30" s="68"/>
      <c r="H30" s="68"/>
      <c r="I30" s="18"/>
      <c r="J30" s="18"/>
      <c r="K30" s="27" t="s">
        <v>22</v>
      </c>
      <c r="L30" s="51"/>
      <c r="M30" s="51"/>
      <c r="N30" s="51"/>
      <c r="O30" s="51"/>
      <c r="P30" s="51"/>
      <c r="Q30" s="51"/>
      <c r="R30" s="52">
        <f t="shared" si="1"/>
        <v>0</v>
      </c>
      <c r="S30" s="53"/>
      <c r="T30" s="53"/>
      <c r="U30" s="54"/>
      <c r="V30" s="62">
        <f>VLOOKUP(D30,計算データ!B4:C51,2,FALSE)</f>
        <v>0</v>
      </c>
      <c r="W30" s="63"/>
      <c r="X30" s="64"/>
      <c r="Y30" s="62">
        <f t="shared" si="0"/>
        <v>0</v>
      </c>
      <c r="Z30" s="63"/>
      <c r="AA30" s="63"/>
      <c r="AB30" s="65"/>
    </row>
    <row r="31" spans="2:28" ht="24.6" customHeight="1" x14ac:dyDescent="0.2">
      <c r="B31" s="66">
        <v>19</v>
      </c>
      <c r="C31" s="67"/>
      <c r="D31" s="68" t="s">
        <v>22</v>
      </c>
      <c r="E31" s="68"/>
      <c r="F31" s="68"/>
      <c r="G31" s="68"/>
      <c r="H31" s="68"/>
      <c r="I31" s="18"/>
      <c r="J31" s="18"/>
      <c r="K31" s="27" t="s">
        <v>22</v>
      </c>
      <c r="L31" s="51"/>
      <c r="M31" s="51"/>
      <c r="N31" s="51"/>
      <c r="O31" s="51"/>
      <c r="P31" s="51"/>
      <c r="Q31" s="51"/>
      <c r="R31" s="52">
        <f t="shared" si="1"/>
        <v>0</v>
      </c>
      <c r="S31" s="53"/>
      <c r="T31" s="53"/>
      <c r="U31" s="54"/>
      <c r="V31" s="62">
        <f>VLOOKUP(D31,計算データ!B4:C51,2,FALSE)</f>
        <v>0</v>
      </c>
      <c r="W31" s="63"/>
      <c r="X31" s="64"/>
      <c r="Y31" s="62">
        <f t="shared" si="0"/>
        <v>0</v>
      </c>
      <c r="Z31" s="63"/>
      <c r="AA31" s="63"/>
      <c r="AB31" s="65"/>
    </row>
    <row r="32" spans="2:28" ht="24.6" customHeight="1" x14ac:dyDescent="0.2">
      <c r="B32" s="66">
        <v>20</v>
      </c>
      <c r="C32" s="67"/>
      <c r="D32" s="68" t="s">
        <v>22</v>
      </c>
      <c r="E32" s="68"/>
      <c r="F32" s="68"/>
      <c r="G32" s="68"/>
      <c r="H32" s="68"/>
      <c r="I32" s="18"/>
      <c r="J32" s="18"/>
      <c r="K32" s="27" t="s">
        <v>22</v>
      </c>
      <c r="L32" s="51"/>
      <c r="M32" s="51"/>
      <c r="N32" s="51"/>
      <c r="O32" s="51"/>
      <c r="P32" s="51"/>
      <c r="Q32" s="51"/>
      <c r="R32" s="52">
        <f t="shared" si="1"/>
        <v>0</v>
      </c>
      <c r="S32" s="53"/>
      <c r="T32" s="53"/>
      <c r="U32" s="54"/>
      <c r="V32" s="62">
        <f>VLOOKUP(D32,計算データ!B4:C51,2,FALSE)</f>
        <v>0</v>
      </c>
      <c r="W32" s="63"/>
      <c r="X32" s="64"/>
      <c r="Y32" s="62">
        <f t="shared" si="0"/>
        <v>0</v>
      </c>
      <c r="Z32" s="63"/>
      <c r="AA32" s="63"/>
      <c r="AB32" s="65"/>
    </row>
    <row r="33" spans="2:28" ht="24.6" customHeight="1" x14ac:dyDescent="0.2">
      <c r="B33" s="66">
        <v>21</v>
      </c>
      <c r="C33" s="67"/>
      <c r="D33" s="68" t="s">
        <v>22</v>
      </c>
      <c r="E33" s="68"/>
      <c r="F33" s="68"/>
      <c r="G33" s="68"/>
      <c r="H33" s="68"/>
      <c r="I33" s="18"/>
      <c r="J33" s="18"/>
      <c r="K33" s="27" t="s">
        <v>22</v>
      </c>
      <c r="L33" s="51"/>
      <c r="M33" s="51"/>
      <c r="N33" s="51"/>
      <c r="O33" s="51"/>
      <c r="P33" s="51"/>
      <c r="Q33" s="51"/>
      <c r="R33" s="52">
        <f t="shared" si="1"/>
        <v>0</v>
      </c>
      <c r="S33" s="53"/>
      <c r="T33" s="53"/>
      <c r="U33" s="54"/>
      <c r="V33" s="62">
        <f>VLOOKUP(D33,計算データ!B4:C51,2,FALSE)</f>
        <v>0</v>
      </c>
      <c r="W33" s="63"/>
      <c r="X33" s="64"/>
      <c r="Y33" s="62">
        <f t="shared" si="0"/>
        <v>0</v>
      </c>
      <c r="Z33" s="63"/>
      <c r="AA33" s="63"/>
      <c r="AB33" s="65"/>
    </row>
    <row r="34" spans="2:28" ht="24.6" customHeight="1" x14ac:dyDescent="0.2">
      <c r="B34" s="66">
        <v>22</v>
      </c>
      <c r="C34" s="67"/>
      <c r="D34" s="68" t="s">
        <v>22</v>
      </c>
      <c r="E34" s="68"/>
      <c r="F34" s="68"/>
      <c r="G34" s="68"/>
      <c r="H34" s="68"/>
      <c r="I34" s="18"/>
      <c r="J34" s="18"/>
      <c r="K34" s="27" t="s">
        <v>22</v>
      </c>
      <c r="L34" s="51"/>
      <c r="M34" s="51"/>
      <c r="N34" s="51"/>
      <c r="O34" s="51"/>
      <c r="P34" s="51"/>
      <c r="Q34" s="51"/>
      <c r="R34" s="52">
        <f t="shared" si="1"/>
        <v>0</v>
      </c>
      <c r="S34" s="53"/>
      <c r="T34" s="53"/>
      <c r="U34" s="54"/>
      <c r="V34" s="62">
        <f>VLOOKUP(D34,計算データ!B4:C51,2,FALSE)</f>
        <v>0</v>
      </c>
      <c r="W34" s="63"/>
      <c r="X34" s="64"/>
      <c r="Y34" s="62">
        <f t="shared" si="0"/>
        <v>0</v>
      </c>
      <c r="Z34" s="63"/>
      <c r="AA34" s="63"/>
      <c r="AB34" s="65"/>
    </row>
    <row r="35" spans="2:28" ht="24.6" customHeight="1" x14ac:dyDescent="0.2">
      <c r="B35" s="66">
        <v>23</v>
      </c>
      <c r="C35" s="67"/>
      <c r="D35" s="68" t="s">
        <v>22</v>
      </c>
      <c r="E35" s="68"/>
      <c r="F35" s="68"/>
      <c r="G35" s="68"/>
      <c r="H35" s="68"/>
      <c r="I35" s="18"/>
      <c r="J35" s="18"/>
      <c r="K35" s="27" t="s">
        <v>22</v>
      </c>
      <c r="L35" s="51"/>
      <c r="M35" s="51"/>
      <c r="N35" s="51"/>
      <c r="O35" s="51"/>
      <c r="P35" s="51"/>
      <c r="Q35" s="51"/>
      <c r="R35" s="52">
        <f t="shared" si="1"/>
        <v>0</v>
      </c>
      <c r="S35" s="53"/>
      <c r="T35" s="53"/>
      <c r="U35" s="54"/>
      <c r="V35" s="62">
        <f>VLOOKUP(D35,計算データ!B4:C51,2,FALSE)</f>
        <v>0</v>
      </c>
      <c r="W35" s="63"/>
      <c r="X35" s="64"/>
      <c r="Y35" s="62">
        <f t="shared" si="0"/>
        <v>0</v>
      </c>
      <c r="Z35" s="63"/>
      <c r="AA35" s="63"/>
      <c r="AB35" s="65"/>
    </row>
    <row r="36" spans="2:28" ht="24.6" customHeight="1" x14ac:dyDescent="0.2">
      <c r="B36" s="66">
        <v>24</v>
      </c>
      <c r="C36" s="67"/>
      <c r="D36" s="68" t="s">
        <v>22</v>
      </c>
      <c r="E36" s="68"/>
      <c r="F36" s="68"/>
      <c r="G36" s="68"/>
      <c r="H36" s="68"/>
      <c r="I36" s="18"/>
      <c r="J36" s="18"/>
      <c r="K36" s="27" t="s">
        <v>22</v>
      </c>
      <c r="L36" s="51"/>
      <c r="M36" s="51"/>
      <c r="N36" s="51"/>
      <c r="O36" s="51"/>
      <c r="P36" s="51"/>
      <c r="Q36" s="51"/>
      <c r="R36" s="52">
        <f t="shared" si="1"/>
        <v>0</v>
      </c>
      <c r="S36" s="53"/>
      <c r="T36" s="53"/>
      <c r="U36" s="54"/>
      <c r="V36" s="62">
        <f>VLOOKUP(D36,計算データ!B4:C51,2,FALSE)</f>
        <v>0</v>
      </c>
      <c r="W36" s="63"/>
      <c r="X36" s="64"/>
      <c r="Y36" s="62">
        <f t="shared" si="0"/>
        <v>0</v>
      </c>
      <c r="Z36" s="63"/>
      <c r="AA36" s="63"/>
      <c r="AB36" s="65"/>
    </row>
    <row r="37" spans="2:28" ht="24.6" customHeight="1" x14ac:dyDescent="0.2">
      <c r="B37" s="66">
        <v>25</v>
      </c>
      <c r="C37" s="67"/>
      <c r="D37" s="68" t="s">
        <v>22</v>
      </c>
      <c r="E37" s="68"/>
      <c r="F37" s="68"/>
      <c r="G37" s="68"/>
      <c r="H37" s="68"/>
      <c r="I37" s="18"/>
      <c r="J37" s="18"/>
      <c r="K37" s="27" t="s">
        <v>22</v>
      </c>
      <c r="L37" s="51"/>
      <c r="M37" s="51"/>
      <c r="N37" s="51"/>
      <c r="O37" s="51"/>
      <c r="P37" s="51"/>
      <c r="Q37" s="51"/>
      <c r="R37" s="52">
        <f t="shared" si="1"/>
        <v>0</v>
      </c>
      <c r="S37" s="53"/>
      <c r="T37" s="53"/>
      <c r="U37" s="54"/>
      <c r="V37" s="62">
        <f>VLOOKUP(D37,計算データ!B4:C51,2,FALSE)</f>
        <v>0</v>
      </c>
      <c r="W37" s="63"/>
      <c r="X37" s="64"/>
      <c r="Y37" s="62">
        <f t="shared" si="0"/>
        <v>0</v>
      </c>
      <c r="Z37" s="63"/>
      <c r="AA37" s="63"/>
      <c r="AB37" s="65"/>
    </row>
    <row r="38" spans="2:28" ht="24.6" customHeight="1" x14ac:dyDescent="0.2">
      <c r="B38" s="66">
        <v>26</v>
      </c>
      <c r="C38" s="67"/>
      <c r="D38" s="68" t="s">
        <v>22</v>
      </c>
      <c r="E38" s="68"/>
      <c r="F38" s="68"/>
      <c r="G38" s="68"/>
      <c r="H38" s="68"/>
      <c r="I38" s="18"/>
      <c r="J38" s="18"/>
      <c r="K38" s="27" t="s">
        <v>22</v>
      </c>
      <c r="L38" s="51"/>
      <c r="M38" s="51"/>
      <c r="N38" s="51"/>
      <c r="O38" s="51"/>
      <c r="P38" s="51"/>
      <c r="Q38" s="51"/>
      <c r="R38" s="52">
        <f t="shared" si="1"/>
        <v>0</v>
      </c>
      <c r="S38" s="53"/>
      <c r="T38" s="53"/>
      <c r="U38" s="54"/>
      <c r="V38" s="62">
        <f>VLOOKUP(D38,計算データ!B4:C51,2,FALSE)</f>
        <v>0</v>
      </c>
      <c r="W38" s="63"/>
      <c r="X38" s="64"/>
      <c r="Y38" s="62">
        <f t="shared" si="0"/>
        <v>0</v>
      </c>
      <c r="Z38" s="63"/>
      <c r="AA38" s="63"/>
      <c r="AB38" s="65"/>
    </row>
    <row r="39" spans="2:28" ht="24.6" customHeight="1" x14ac:dyDescent="0.2">
      <c r="B39" s="66">
        <v>27</v>
      </c>
      <c r="C39" s="67"/>
      <c r="D39" s="68" t="s">
        <v>22</v>
      </c>
      <c r="E39" s="68"/>
      <c r="F39" s="68"/>
      <c r="G39" s="68"/>
      <c r="H39" s="68"/>
      <c r="I39" s="18"/>
      <c r="J39" s="18"/>
      <c r="K39" s="27" t="s">
        <v>22</v>
      </c>
      <c r="L39" s="51"/>
      <c r="M39" s="51"/>
      <c r="N39" s="51"/>
      <c r="O39" s="51"/>
      <c r="P39" s="51"/>
      <c r="Q39" s="51"/>
      <c r="R39" s="52">
        <f t="shared" si="1"/>
        <v>0</v>
      </c>
      <c r="S39" s="53"/>
      <c r="T39" s="53"/>
      <c r="U39" s="54"/>
      <c r="V39" s="62">
        <f>VLOOKUP(D39,計算データ!B4:C51,2,FALSE)</f>
        <v>0</v>
      </c>
      <c r="W39" s="63"/>
      <c r="X39" s="64"/>
      <c r="Y39" s="62">
        <f t="shared" si="0"/>
        <v>0</v>
      </c>
      <c r="Z39" s="63"/>
      <c r="AA39" s="63"/>
      <c r="AB39" s="65"/>
    </row>
    <row r="40" spans="2:28" ht="24.6" customHeight="1" x14ac:dyDescent="0.2">
      <c r="B40" s="66">
        <v>28</v>
      </c>
      <c r="C40" s="67"/>
      <c r="D40" s="68" t="s">
        <v>22</v>
      </c>
      <c r="E40" s="68"/>
      <c r="F40" s="68"/>
      <c r="G40" s="68"/>
      <c r="H40" s="68"/>
      <c r="I40" s="18"/>
      <c r="J40" s="18"/>
      <c r="K40" s="27" t="s">
        <v>22</v>
      </c>
      <c r="L40" s="51"/>
      <c r="M40" s="51"/>
      <c r="N40" s="51"/>
      <c r="O40" s="51"/>
      <c r="P40" s="51"/>
      <c r="Q40" s="51"/>
      <c r="R40" s="52">
        <f t="shared" si="1"/>
        <v>0</v>
      </c>
      <c r="S40" s="53"/>
      <c r="T40" s="53"/>
      <c r="U40" s="54"/>
      <c r="V40" s="62">
        <f>VLOOKUP(D40,計算データ!B4:C51,2,FALSE)</f>
        <v>0</v>
      </c>
      <c r="W40" s="63"/>
      <c r="X40" s="64"/>
      <c r="Y40" s="62">
        <f t="shared" si="0"/>
        <v>0</v>
      </c>
      <c r="Z40" s="63"/>
      <c r="AA40" s="63"/>
      <c r="AB40" s="65"/>
    </row>
    <row r="41" spans="2:28" ht="24.6" customHeight="1" x14ac:dyDescent="0.2">
      <c r="B41" s="66">
        <v>29</v>
      </c>
      <c r="C41" s="67"/>
      <c r="D41" s="68" t="s">
        <v>22</v>
      </c>
      <c r="E41" s="68"/>
      <c r="F41" s="68"/>
      <c r="G41" s="68"/>
      <c r="H41" s="68"/>
      <c r="I41" s="18"/>
      <c r="J41" s="18"/>
      <c r="K41" s="27" t="s">
        <v>22</v>
      </c>
      <c r="L41" s="51"/>
      <c r="M41" s="51"/>
      <c r="N41" s="51"/>
      <c r="O41" s="51"/>
      <c r="P41" s="51"/>
      <c r="Q41" s="51"/>
      <c r="R41" s="52">
        <f t="shared" si="1"/>
        <v>0</v>
      </c>
      <c r="S41" s="53"/>
      <c r="T41" s="53"/>
      <c r="U41" s="54"/>
      <c r="V41" s="62">
        <f>VLOOKUP(D41,計算データ!B4:C51,2,FALSE)</f>
        <v>0</v>
      </c>
      <c r="W41" s="63"/>
      <c r="X41" s="64"/>
      <c r="Y41" s="62">
        <f t="shared" si="0"/>
        <v>0</v>
      </c>
      <c r="Z41" s="63"/>
      <c r="AA41" s="63"/>
      <c r="AB41" s="65"/>
    </row>
    <row r="42" spans="2:28" ht="24.6" customHeight="1" x14ac:dyDescent="0.2">
      <c r="B42" s="66">
        <v>30</v>
      </c>
      <c r="C42" s="67"/>
      <c r="D42" s="68" t="s">
        <v>22</v>
      </c>
      <c r="E42" s="68"/>
      <c r="F42" s="68"/>
      <c r="G42" s="68"/>
      <c r="H42" s="68"/>
      <c r="I42" s="18"/>
      <c r="J42" s="18"/>
      <c r="K42" s="27" t="s">
        <v>22</v>
      </c>
      <c r="L42" s="51"/>
      <c r="M42" s="51"/>
      <c r="N42" s="51"/>
      <c r="O42" s="51"/>
      <c r="P42" s="51"/>
      <c r="Q42" s="51"/>
      <c r="R42" s="52">
        <f t="shared" si="1"/>
        <v>0</v>
      </c>
      <c r="S42" s="53"/>
      <c r="T42" s="53"/>
      <c r="U42" s="54"/>
      <c r="V42" s="62">
        <f>VLOOKUP(D42,計算データ!B4:C51,2,FALSE)</f>
        <v>0</v>
      </c>
      <c r="W42" s="63"/>
      <c r="X42" s="64"/>
      <c r="Y42" s="62">
        <f t="shared" si="0"/>
        <v>0</v>
      </c>
      <c r="Z42" s="63"/>
      <c r="AA42" s="63"/>
      <c r="AB42" s="65"/>
    </row>
    <row r="43" spans="2:28" ht="24.6" customHeight="1" x14ac:dyDescent="0.2">
      <c r="B43" s="66">
        <v>31</v>
      </c>
      <c r="C43" s="67"/>
      <c r="D43" s="68" t="s">
        <v>22</v>
      </c>
      <c r="E43" s="68"/>
      <c r="F43" s="68"/>
      <c r="G43" s="68"/>
      <c r="H43" s="68"/>
      <c r="I43" s="18"/>
      <c r="J43" s="18"/>
      <c r="K43" s="27" t="s">
        <v>22</v>
      </c>
      <c r="L43" s="51"/>
      <c r="M43" s="51"/>
      <c r="N43" s="51"/>
      <c r="O43" s="51"/>
      <c r="P43" s="51"/>
      <c r="Q43" s="51"/>
      <c r="R43" s="52">
        <f t="shared" si="1"/>
        <v>0</v>
      </c>
      <c r="S43" s="53"/>
      <c r="T43" s="53"/>
      <c r="U43" s="54"/>
      <c r="V43" s="62">
        <f>VLOOKUP(D43,計算データ!B4:C51,2,FALSE)</f>
        <v>0</v>
      </c>
      <c r="W43" s="63"/>
      <c r="X43" s="64"/>
      <c r="Y43" s="62">
        <f t="shared" si="0"/>
        <v>0</v>
      </c>
      <c r="Z43" s="63"/>
      <c r="AA43" s="63"/>
      <c r="AB43" s="65"/>
    </row>
    <row r="44" spans="2:28" ht="24.6" customHeight="1" x14ac:dyDescent="0.2">
      <c r="B44" s="66">
        <v>32</v>
      </c>
      <c r="C44" s="67"/>
      <c r="D44" s="68" t="s">
        <v>22</v>
      </c>
      <c r="E44" s="68"/>
      <c r="F44" s="68"/>
      <c r="G44" s="68"/>
      <c r="H44" s="68"/>
      <c r="I44" s="18"/>
      <c r="J44" s="18"/>
      <c r="K44" s="27" t="s">
        <v>22</v>
      </c>
      <c r="L44" s="51"/>
      <c r="M44" s="51"/>
      <c r="N44" s="51"/>
      <c r="O44" s="51"/>
      <c r="P44" s="51"/>
      <c r="Q44" s="51"/>
      <c r="R44" s="52">
        <f t="shared" si="1"/>
        <v>0</v>
      </c>
      <c r="S44" s="53"/>
      <c r="T44" s="53"/>
      <c r="U44" s="54"/>
      <c r="V44" s="62">
        <f>VLOOKUP(D44,計算データ!B4:C51,2,FALSE)</f>
        <v>0</v>
      </c>
      <c r="W44" s="63"/>
      <c r="X44" s="64"/>
      <c r="Y44" s="62">
        <f t="shared" si="0"/>
        <v>0</v>
      </c>
      <c r="Z44" s="63"/>
      <c r="AA44" s="63"/>
      <c r="AB44" s="65"/>
    </row>
    <row r="45" spans="2:28" ht="24.6" customHeight="1" x14ac:dyDescent="0.2">
      <c r="B45" s="66">
        <v>33</v>
      </c>
      <c r="C45" s="67"/>
      <c r="D45" s="68" t="s">
        <v>22</v>
      </c>
      <c r="E45" s="68"/>
      <c r="F45" s="68"/>
      <c r="G45" s="68"/>
      <c r="H45" s="68"/>
      <c r="I45" s="18"/>
      <c r="J45" s="18"/>
      <c r="K45" s="27" t="s">
        <v>22</v>
      </c>
      <c r="L45" s="51"/>
      <c r="M45" s="51"/>
      <c r="N45" s="51"/>
      <c r="O45" s="51"/>
      <c r="P45" s="51"/>
      <c r="Q45" s="51"/>
      <c r="R45" s="52">
        <f t="shared" si="1"/>
        <v>0</v>
      </c>
      <c r="S45" s="53"/>
      <c r="T45" s="53"/>
      <c r="U45" s="54"/>
      <c r="V45" s="62">
        <f>VLOOKUP(D45,計算データ!B4:C51,2,FALSE)</f>
        <v>0</v>
      </c>
      <c r="W45" s="63"/>
      <c r="X45" s="64"/>
      <c r="Y45" s="62">
        <f t="shared" si="0"/>
        <v>0</v>
      </c>
      <c r="Z45" s="63"/>
      <c r="AA45" s="63"/>
      <c r="AB45" s="65"/>
    </row>
    <row r="46" spans="2:28" ht="24.6" customHeight="1" x14ac:dyDescent="0.2">
      <c r="B46" s="66">
        <v>34</v>
      </c>
      <c r="C46" s="67"/>
      <c r="D46" s="68" t="s">
        <v>22</v>
      </c>
      <c r="E46" s="68"/>
      <c r="F46" s="68"/>
      <c r="G46" s="68"/>
      <c r="H46" s="68"/>
      <c r="I46" s="18"/>
      <c r="J46" s="18"/>
      <c r="K46" s="27" t="s">
        <v>22</v>
      </c>
      <c r="L46" s="51"/>
      <c r="M46" s="51"/>
      <c r="N46" s="51"/>
      <c r="O46" s="51"/>
      <c r="P46" s="51"/>
      <c r="Q46" s="51"/>
      <c r="R46" s="52">
        <f t="shared" si="1"/>
        <v>0</v>
      </c>
      <c r="S46" s="53"/>
      <c r="T46" s="53"/>
      <c r="U46" s="54"/>
      <c r="V46" s="62">
        <f>VLOOKUP(D46,計算データ!B4:C51,2,FALSE)</f>
        <v>0</v>
      </c>
      <c r="W46" s="63"/>
      <c r="X46" s="64"/>
      <c r="Y46" s="62">
        <f t="shared" si="0"/>
        <v>0</v>
      </c>
      <c r="Z46" s="63"/>
      <c r="AA46" s="63"/>
      <c r="AB46" s="65"/>
    </row>
    <row r="47" spans="2:28" ht="24.6" customHeight="1" x14ac:dyDescent="0.2">
      <c r="B47" s="66">
        <v>35</v>
      </c>
      <c r="C47" s="67"/>
      <c r="D47" s="68" t="s">
        <v>22</v>
      </c>
      <c r="E47" s="68"/>
      <c r="F47" s="68"/>
      <c r="G47" s="68"/>
      <c r="H47" s="68"/>
      <c r="I47" s="18"/>
      <c r="J47" s="18"/>
      <c r="K47" s="27" t="s">
        <v>22</v>
      </c>
      <c r="L47" s="51"/>
      <c r="M47" s="51"/>
      <c r="N47" s="51"/>
      <c r="O47" s="51"/>
      <c r="P47" s="51"/>
      <c r="Q47" s="51"/>
      <c r="R47" s="52">
        <f t="shared" si="1"/>
        <v>0</v>
      </c>
      <c r="S47" s="53"/>
      <c r="T47" s="53"/>
      <c r="U47" s="54"/>
      <c r="V47" s="62">
        <f>VLOOKUP(D47,計算データ!B4:C51,2,FALSE)</f>
        <v>0</v>
      </c>
      <c r="W47" s="63"/>
      <c r="X47" s="64"/>
      <c r="Y47" s="62">
        <f t="shared" si="0"/>
        <v>0</v>
      </c>
      <c r="Z47" s="63"/>
      <c r="AA47" s="63"/>
      <c r="AB47" s="65"/>
    </row>
    <row r="48" spans="2:28" ht="24.6" customHeight="1" x14ac:dyDescent="0.2">
      <c r="B48" s="66">
        <v>36</v>
      </c>
      <c r="C48" s="67"/>
      <c r="D48" s="68" t="s">
        <v>22</v>
      </c>
      <c r="E48" s="68"/>
      <c r="F48" s="68"/>
      <c r="G48" s="68"/>
      <c r="H48" s="68"/>
      <c r="I48" s="18"/>
      <c r="J48" s="18"/>
      <c r="K48" s="27" t="s">
        <v>22</v>
      </c>
      <c r="L48" s="51"/>
      <c r="M48" s="51"/>
      <c r="N48" s="51"/>
      <c r="O48" s="51"/>
      <c r="P48" s="51"/>
      <c r="Q48" s="51"/>
      <c r="R48" s="52">
        <f t="shared" si="1"/>
        <v>0</v>
      </c>
      <c r="S48" s="53"/>
      <c r="T48" s="53"/>
      <c r="U48" s="54"/>
      <c r="V48" s="62">
        <f>VLOOKUP(D48,計算データ!B4:C51,2,FALSE)</f>
        <v>0</v>
      </c>
      <c r="W48" s="63"/>
      <c r="X48" s="64"/>
      <c r="Y48" s="62">
        <f t="shared" si="0"/>
        <v>0</v>
      </c>
      <c r="Z48" s="63"/>
      <c r="AA48" s="63"/>
      <c r="AB48" s="65"/>
    </row>
    <row r="49" spans="2:28" ht="24.6" customHeight="1" x14ac:dyDescent="0.2">
      <c r="B49" s="66">
        <v>37</v>
      </c>
      <c r="C49" s="67"/>
      <c r="D49" s="68" t="s">
        <v>22</v>
      </c>
      <c r="E49" s="68"/>
      <c r="F49" s="68"/>
      <c r="G49" s="68"/>
      <c r="H49" s="68"/>
      <c r="I49" s="18"/>
      <c r="J49" s="18"/>
      <c r="K49" s="27" t="s">
        <v>22</v>
      </c>
      <c r="L49" s="51"/>
      <c r="M49" s="51"/>
      <c r="N49" s="51"/>
      <c r="O49" s="51"/>
      <c r="P49" s="51"/>
      <c r="Q49" s="51"/>
      <c r="R49" s="52">
        <f t="shared" si="1"/>
        <v>0</v>
      </c>
      <c r="S49" s="53"/>
      <c r="T49" s="53"/>
      <c r="U49" s="54"/>
      <c r="V49" s="62">
        <f>VLOOKUP(D49,計算データ!B4:C51,2,FALSE)</f>
        <v>0</v>
      </c>
      <c r="W49" s="63"/>
      <c r="X49" s="64"/>
      <c r="Y49" s="62">
        <f t="shared" si="0"/>
        <v>0</v>
      </c>
      <c r="Z49" s="63"/>
      <c r="AA49" s="63"/>
      <c r="AB49" s="65"/>
    </row>
    <row r="50" spans="2:28" ht="24.6" customHeight="1" x14ac:dyDescent="0.2">
      <c r="B50" s="66">
        <v>38</v>
      </c>
      <c r="C50" s="67"/>
      <c r="D50" s="68" t="s">
        <v>22</v>
      </c>
      <c r="E50" s="68"/>
      <c r="F50" s="68"/>
      <c r="G50" s="68"/>
      <c r="H50" s="68"/>
      <c r="I50" s="18"/>
      <c r="J50" s="18"/>
      <c r="K50" s="27" t="s">
        <v>22</v>
      </c>
      <c r="L50" s="51"/>
      <c r="M50" s="51"/>
      <c r="N50" s="51"/>
      <c r="O50" s="51"/>
      <c r="P50" s="51"/>
      <c r="Q50" s="51"/>
      <c r="R50" s="52">
        <f t="shared" si="1"/>
        <v>0</v>
      </c>
      <c r="S50" s="53"/>
      <c r="T50" s="53"/>
      <c r="U50" s="54"/>
      <c r="V50" s="62">
        <f>VLOOKUP(D50,計算データ!B4:C51,2,FALSE)</f>
        <v>0</v>
      </c>
      <c r="W50" s="63"/>
      <c r="X50" s="64"/>
      <c r="Y50" s="62">
        <f t="shared" si="0"/>
        <v>0</v>
      </c>
      <c r="Z50" s="63"/>
      <c r="AA50" s="63"/>
      <c r="AB50" s="65"/>
    </row>
    <row r="51" spans="2:28" ht="24.6" customHeight="1" x14ac:dyDescent="0.2">
      <c r="B51" s="66">
        <v>39</v>
      </c>
      <c r="C51" s="67"/>
      <c r="D51" s="68" t="s">
        <v>22</v>
      </c>
      <c r="E51" s="68"/>
      <c r="F51" s="68"/>
      <c r="G51" s="68"/>
      <c r="H51" s="68"/>
      <c r="I51" s="18"/>
      <c r="J51" s="18"/>
      <c r="K51" s="27" t="s">
        <v>22</v>
      </c>
      <c r="L51" s="51"/>
      <c r="M51" s="51"/>
      <c r="N51" s="51"/>
      <c r="O51" s="51"/>
      <c r="P51" s="51"/>
      <c r="Q51" s="51"/>
      <c r="R51" s="52">
        <f t="shared" si="1"/>
        <v>0</v>
      </c>
      <c r="S51" s="53"/>
      <c r="T51" s="53"/>
      <c r="U51" s="54"/>
      <c r="V51" s="62">
        <f>VLOOKUP(D51,計算データ!B4:C51,2,FALSE)</f>
        <v>0</v>
      </c>
      <c r="W51" s="63"/>
      <c r="X51" s="64"/>
      <c r="Y51" s="62">
        <f t="shared" si="0"/>
        <v>0</v>
      </c>
      <c r="Z51" s="63"/>
      <c r="AA51" s="63"/>
      <c r="AB51" s="65"/>
    </row>
    <row r="52" spans="2:28" ht="24.6" customHeight="1" thickBot="1" x14ac:dyDescent="0.25">
      <c r="B52" s="48">
        <v>40</v>
      </c>
      <c r="C52" s="49"/>
      <c r="D52" s="50" t="s">
        <v>22</v>
      </c>
      <c r="E52" s="50"/>
      <c r="F52" s="50"/>
      <c r="G52" s="50"/>
      <c r="H52" s="50"/>
      <c r="I52" s="20"/>
      <c r="J52" s="20"/>
      <c r="K52" s="21" t="s">
        <v>22</v>
      </c>
      <c r="L52" s="51"/>
      <c r="M52" s="51"/>
      <c r="N52" s="51"/>
      <c r="O52" s="51"/>
      <c r="P52" s="51"/>
      <c r="Q52" s="51"/>
      <c r="R52" s="52">
        <f t="shared" si="1"/>
        <v>0</v>
      </c>
      <c r="S52" s="53"/>
      <c r="T52" s="53"/>
      <c r="U52" s="54"/>
      <c r="V52" s="55">
        <f>VLOOKUP(D52,計算データ!B4:C51,2,FALSE)</f>
        <v>0</v>
      </c>
      <c r="W52" s="56"/>
      <c r="X52" s="57"/>
      <c r="Y52" s="55">
        <f t="shared" si="0"/>
        <v>0</v>
      </c>
      <c r="Z52" s="56"/>
      <c r="AA52" s="56"/>
      <c r="AB52" s="58"/>
    </row>
    <row r="53" spans="2:28" ht="19.2" customHeight="1" x14ac:dyDescent="0.2">
      <c r="B53" s="186" t="s">
        <v>85</v>
      </c>
      <c r="C53" s="186"/>
      <c r="D53" s="186"/>
      <c r="E53" s="186"/>
      <c r="F53" s="186"/>
      <c r="G53" s="186"/>
      <c r="H53" s="186"/>
      <c r="I53" s="187"/>
      <c r="J53" s="59" t="s">
        <v>57</v>
      </c>
      <c r="K53" s="22" t="s">
        <v>3</v>
      </c>
      <c r="L53" s="29">
        <f>COUNTIFS(K13:K52,"男",L13:L52,"宿泊")</f>
        <v>0</v>
      </c>
      <c r="M53" s="29"/>
      <c r="N53" s="29">
        <f>COUNTIFS(K13:K52,"男",N13:N52,"宿泊")</f>
        <v>0</v>
      </c>
      <c r="O53" s="29"/>
      <c r="P53" s="29">
        <f>COUNTIFS(K13:K52,"男",P13:P52,"宿泊")</f>
        <v>0</v>
      </c>
      <c r="Q53" s="30"/>
      <c r="R53" s="31"/>
      <c r="S53" s="32"/>
      <c r="T53" s="32"/>
      <c r="U53" s="33"/>
      <c r="V53" s="34" t="s">
        <v>0</v>
      </c>
      <c r="W53" s="35"/>
      <c r="X53" s="35"/>
      <c r="Y53" s="38">
        <f>SUM(Y13:AB52)</f>
        <v>0</v>
      </c>
      <c r="Z53" s="38"/>
      <c r="AA53" s="38"/>
      <c r="AB53" s="39"/>
    </row>
    <row r="54" spans="2:28" ht="19.2" customHeight="1" thickBot="1" x14ac:dyDescent="0.25">
      <c r="B54" s="188"/>
      <c r="C54" s="188"/>
      <c r="D54" s="188"/>
      <c r="E54" s="188"/>
      <c r="F54" s="188"/>
      <c r="G54" s="188"/>
      <c r="H54" s="188"/>
      <c r="I54" s="189"/>
      <c r="J54" s="60"/>
      <c r="K54" s="24" t="s">
        <v>2</v>
      </c>
      <c r="L54" s="42">
        <f>COUNTIFS(K13:K52,"女",L13:L52,"宿泊")</f>
        <v>0</v>
      </c>
      <c r="M54" s="42"/>
      <c r="N54" s="42">
        <f>COUNTIFS(K13:K52,"女",N13:N52,"宿泊")</f>
        <v>0</v>
      </c>
      <c r="O54" s="42"/>
      <c r="P54" s="42">
        <f>COUNTIFS(K13:K52,"女",P13:P52,"宿泊")</f>
        <v>0</v>
      </c>
      <c r="Q54" s="43"/>
      <c r="R54" s="44"/>
      <c r="S54" s="45"/>
      <c r="T54" s="45"/>
      <c r="U54" s="47"/>
      <c r="V54" s="36"/>
      <c r="W54" s="37"/>
      <c r="X54" s="37"/>
      <c r="Y54" s="40"/>
      <c r="Z54" s="40"/>
      <c r="AA54" s="40"/>
      <c r="AB54" s="41"/>
    </row>
    <row r="55" spans="2:28" ht="19.2" customHeight="1" x14ac:dyDescent="0.2">
      <c r="B55" s="190" t="s">
        <v>86</v>
      </c>
      <c r="C55" s="190"/>
      <c r="D55" s="190"/>
      <c r="E55" s="190"/>
      <c r="F55" s="190"/>
      <c r="G55" s="190"/>
      <c r="H55" s="190"/>
      <c r="I55" s="189"/>
      <c r="J55" s="61" t="s">
        <v>56</v>
      </c>
      <c r="K55" s="22" t="s">
        <v>3</v>
      </c>
      <c r="L55" s="29">
        <f>COUNTIFS(K13:K52,"男",L13:L52,"日帰")</f>
        <v>0</v>
      </c>
      <c r="M55" s="29"/>
      <c r="N55" s="29">
        <f>COUNTIFS(K13:K52,"男",N13:N52,"日帰")</f>
        <v>0</v>
      </c>
      <c r="O55" s="29"/>
      <c r="P55" s="29">
        <f>COUNTIFS(K13:K52,"男",P13:P52,"日帰")</f>
        <v>0</v>
      </c>
      <c r="Q55" s="30"/>
      <c r="R55" s="44"/>
      <c r="S55" s="45"/>
      <c r="T55" s="45"/>
      <c r="U55" s="46"/>
      <c r="V55" s="23"/>
    </row>
    <row r="56" spans="2:28" ht="19.2" customHeight="1" thickBot="1" x14ac:dyDescent="0.25">
      <c r="B56" s="190"/>
      <c r="C56" s="190"/>
      <c r="D56" s="190"/>
      <c r="E56" s="190"/>
      <c r="F56" s="190"/>
      <c r="G56" s="190"/>
      <c r="H56" s="190"/>
      <c r="I56" s="189"/>
      <c r="J56" s="48"/>
      <c r="K56" s="24" t="s">
        <v>2</v>
      </c>
      <c r="L56" s="42">
        <f>COUNTIFS(K13:K52,"女",L13:L52,"日帰")</f>
        <v>0</v>
      </c>
      <c r="M56" s="42"/>
      <c r="N56" s="42">
        <f>COUNTIFS(K13:K52,"女",N13:N52,"日帰")</f>
        <v>0</v>
      </c>
      <c r="O56" s="42"/>
      <c r="P56" s="42">
        <f>COUNTIFS(K13:K52,"女",P13:P52,"日帰")</f>
        <v>0</v>
      </c>
      <c r="Q56" s="43"/>
      <c r="R56" s="44"/>
      <c r="S56" s="45"/>
      <c r="T56" s="45"/>
      <c r="U56" s="46"/>
      <c r="V56" s="23"/>
    </row>
    <row r="57" spans="2:28" ht="24.6" customHeight="1" x14ac:dyDescent="0.2">
      <c r="R57" s="1"/>
      <c r="S57" s="1"/>
      <c r="T57" s="1"/>
    </row>
    <row r="58" spans="2:28" ht="24.6" customHeight="1" x14ac:dyDescent="0.2">
      <c r="R58" s="1"/>
      <c r="S58" s="1"/>
      <c r="T58" s="1"/>
    </row>
    <row r="59" spans="2:28" ht="24.6" customHeight="1" x14ac:dyDescent="0.2">
      <c r="R59" s="1"/>
      <c r="S59" s="1"/>
      <c r="T59" s="1"/>
    </row>
    <row r="60" spans="2:28" ht="24.6" customHeight="1" x14ac:dyDescent="0.2">
      <c r="R60" s="1"/>
      <c r="S60" s="1"/>
      <c r="T60" s="1"/>
    </row>
    <row r="61" spans="2:28" ht="24.6" customHeight="1" x14ac:dyDescent="0.2">
      <c r="R61" s="1"/>
      <c r="S61" s="1"/>
      <c r="T61" s="1"/>
    </row>
    <row r="62" spans="2:28" ht="24.6" customHeight="1" x14ac:dyDescent="0.2">
      <c r="R62" s="1"/>
      <c r="S62" s="1"/>
      <c r="T62" s="1"/>
    </row>
  </sheetData>
  <mergeCells count="386">
    <mergeCell ref="B55:I56"/>
    <mergeCell ref="B53:I54"/>
    <mergeCell ref="B1:K1"/>
    <mergeCell ref="P1:AB1"/>
    <mergeCell ref="B2:V4"/>
    <mergeCell ref="W2:X4"/>
    <mergeCell ref="Y2:AB4"/>
    <mergeCell ref="B5:AB5"/>
    <mergeCell ref="X6:X7"/>
    <mergeCell ref="Y6:AB7"/>
    <mergeCell ref="B8:C8"/>
    <mergeCell ref="D8:J8"/>
    <mergeCell ref="L8:M8"/>
    <mergeCell ref="O8:P8"/>
    <mergeCell ref="R8:S8"/>
    <mergeCell ref="V8:W8"/>
    <mergeCell ref="Y8:AB8"/>
    <mergeCell ref="O6:P7"/>
    <mergeCell ref="Q6:Q7"/>
    <mergeCell ref="R6:S7"/>
    <mergeCell ref="T6:T7"/>
    <mergeCell ref="U6:U7"/>
    <mergeCell ref="V6:W7"/>
    <mergeCell ref="B6:C7"/>
    <mergeCell ref="D6:I7"/>
    <mergeCell ref="J6:J7"/>
    <mergeCell ref="K6:K7"/>
    <mergeCell ref="L6:M7"/>
    <mergeCell ref="N6:N7"/>
    <mergeCell ref="B9:C9"/>
    <mergeCell ref="D9:J9"/>
    <mergeCell ref="K9:AB9"/>
    <mergeCell ref="B11:C12"/>
    <mergeCell ref="D11:H12"/>
    <mergeCell ref="I11:I12"/>
    <mergeCell ref="J11:J12"/>
    <mergeCell ref="K11:K12"/>
    <mergeCell ref="L11:M11"/>
    <mergeCell ref="N11:O11"/>
    <mergeCell ref="P11:Q11"/>
    <mergeCell ref="R11:U12"/>
    <mergeCell ref="V11:AB11"/>
    <mergeCell ref="V12:X12"/>
    <mergeCell ref="Y12:AB12"/>
    <mergeCell ref="B10:C10"/>
    <mergeCell ref="D10:AB10"/>
    <mergeCell ref="B13:C13"/>
    <mergeCell ref="D13:H13"/>
    <mergeCell ref="L13:M13"/>
    <mergeCell ref="N13:O13"/>
    <mergeCell ref="P13:Q13"/>
    <mergeCell ref="R13:U13"/>
    <mergeCell ref="V13:X13"/>
    <mergeCell ref="Y13:AB13"/>
    <mergeCell ref="B14:C14"/>
    <mergeCell ref="D14:H14"/>
    <mergeCell ref="L14:M14"/>
    <mergeCell ref="N14:O14"/>
    <mergeCell ref="P14:Q14"/>
    <mergeCell ref="R14:U14"/>
    <mergeCell ref="V14:X14"/>
    <mergeCell ref="Y14:AB14"/>
    <mergeCell ref="B15:C15"/>
    <mergeCell ref="D15:H15"/>
    <mergeCell ref="L15:M15"/>
    <mergeCell ref="N15:O15"/>
    <mergeCell ref="P15:Q15"/>
    <mergeCell ref="R15:U15"/>
    <mergeCell ref="V15:X15"/>
    <mergeCell ref="Y15:AB15"/>
    <mergeCell ref="V16:X16"/>
    <mergeCell ref="Y16:AB16"/>
    <mergeCell ref="B17:C17"/>
    <mergeCell ref="D17:H17"/>
    <mergeCell ref="L17:M17"/>
    <mergeCell ref="N17:O17"/>
    <mergeCell ref="P17:Q17"/>
    <mergeCell ref="R17:U17"/>
    <mergeCell ref="V17:X17"/>
    <mergeCell ref="Y17:AB17"/>
    <mergeCell ref="B16:C16"/>
    <mergeCell ref="D16:H16"/>
    <mergeCell ref="L16:M16"/>
    <mergeCell ref="N16:O16"/>
    <mergeCell ref="P16:Q16"/>
    <mergeCell ref="R16:U16"/>
    <mergeCell ref="V18:X18"/>
    <mergeCell ref="Y18:AB18"/>
    <mergeCell ref="B19:C19"/>
    <mergeCell ref="D19:H19"/>
    <mergeCell ref="L19:M19"/>
    <mergeCell ref="N19:O19"/>
    <mergeCell ref="P19:Q19"/>
    <mergeCell ref="R19:U19"/>
    <mergeCell ref="V19:X19"/>
    <mergeCell ref="Y19:AB19"/>
    <mergeCell ref="B18:C18"/>
    <mergeCell ref="D18:H18"/>
    <mergeCell ref="L18:M18"/>
    <mergeCell ref="N18:O18"/>
    <mergeCell ref="P18:Q18"/>
    <mergeCell ref="R18:U18"/>
    <mergeCell ref="V20:X20"/>
    <mergeCell ref="Y20:AB20"/>
    <mergeCell ref="B21:C21"/>
    <mergeCell ref="D21:H21"/>
    <mergeCell ref="L21:M21"/>
    <mergeCell ref="N21:O21"/>
    <mergeCell ref="P21:Q21"/>
    <mergeCell ref="R21:U21"/>
    <mergeCell ref="V21:X21"/>
    <mergeCell ref="Y21:AB21"/>
    <mergeCell ref="B20:C20"/>
    <mergeCell ref="D20:H20"/>
    <mergeCell ref="L20:M20"/>
    <mergeCell ref="N20:O20"/>
    <mergeCell ref="P20:Q20"/>
    <mergeCell ref="R20:U20"/>
    <mergeCell ref="V22:X22"/>
    <mergeCell ref="Y22:AB22"/>
    <mergeCell ref="B23:C23"/>
    <mergeCell ref="D23:H23"/>
    <mergeCell ref="L23:M23"/>
    <mergeCell ref="N23:O23"/>
    <mergeCell ref="P23:Q23"/>
    <mergeCell ref="R23:U23"/>
    <mergeCell ref="V23:X23"/>
    <mergeCell ref="Y23:AB23"/>
    <mergeCell ref="B22:C22"/>
    <mergeCell ref="D22:H22"/>
    <mergeCell ref="L22:M22"/>
    <mergeCell ref="N22:O22"/>
    <mergeCell ref="P22:Q22"/>
    <mergeCell ref="R22:U22"/>
    <mergeCell ref="V24:X24"/>
    <mergeCell ref="Y24:AB24"/>
    <mergeCell ref="B25:C25"/>
    <mergeCell ref="D25:H25"/>
    <mergeCell ref="L25:M25"/>
    <mergeCell ref="N25:O25"/>
    <mergeCell ref="P25:Q25"/>
    <mergeCell ref="R25:U25"/>
    <mergeCell ref="V25:X25"/>
    <mergeCell ref="Y25:AB25"/>
    <mergeCell ref="B24:C24"/>
    <mergeCell ref="D24:H24"/>
    <mergeCell ref="L24:M24"/>
    <mergeCell ref="N24:O24"/>
    <mergeCell ref="P24:Q24"/>
    <mergeCell ref="R24:U24"/>
    <mergeCell ref="V26:X26"/>
    <mergeCell ref="Y26:AB26"/>
    <mergeCell ref="B27:C27"/>
    <mergeCell ref="D27:H27"/>
    <mergeCell ref="L27:M27"/>
    <mergeCell ref="N27:O27"/>
    <mergeCell ref="P27:Q27"/>
    <mergeCell ref="R27:U27"/>
    <mergeCell ref="V27:X27"/>
    <mergeCell ref="Y27:AB27"/>
    <mergeCell ref="B26:C26"/>
    <mergeCell ref="D26:H26"/>
    <mergeCell ref="L26:M26"/>
    <mergeCell ref="N26:O26"/>
    <mergeCell ref="P26:Q26"/>
    <mergeCell ref="R26:U26"/>
    <mergeCell ref="V28:X28"/>
    <mergeCell ref="Y28:AB28"/>
    <mergeCell ref="B29:C29"/>
    <mergeCell ref="D29:H29"/>
    <mergeCell ref="L29:M29"/>
    <mergeCell ref="N29:O29"/>
    <mergeCell ref="P29:Q29"/>
    <mergeCell ref="R29:U29"/>
    <mergeCell ref="V29:X29"/>
    <mergeCell ref="Y29:AB29"/>
    <mergeCell ref="B28:C28"/>
    <mergeCell ref="D28:H28"/>
    <mergeCell ref="L28:M28"/>
    <mergeCell ref="N28:O28"/>
    <mergeCell ref="P28:Q28"/>
    <mergeCell ref="R28:U28"/>
    <mergeCell ref="V30:X30"/>
    <mergeCell ref="Y30:AB30"/>
    <mergeCell ref="B31:C31"/>
    <mergeCell ref="D31:H31"/>
    <mergeCell ref="L31:M31"/>
    <mergeCell ref="N31:O31"/>
    <mergeCell ref="P31:Q31"/>
    <mergeCell ref="R31:U31"/>
    <mergeCell ref="V31:X31"/>
    <mergeCell ref="Y31:AB31"/>
    <mergeCell ref="B30:C30"/>
    <mergeCell ref="D30:H30"/>
    <mergeCell ref="L30:M30"/>
    <mergeCell ref="N30:O30"/>
    <mergeCell ref="P30:Q30"/>
    <mergeCell ref="R30:U30"/>
    <mergeCell ref="V32:X32"/>
    <mergeCell ref="Y32:AB32"/>
    <mergeCell ref="B33:C33"/>
    <mergeCell ref="D33:H33"/>
    <mergeCell ref="L33:M33"/>
    <mergeCell ref="N33:O33"/>
    <mergeCell ref="P33:Q33"/>
    <mergeCell ref="R33:U33"/>
    <mergeCell ref="V33:X33"/>
    <mergeCell ref="Y33:AB33"/>
    <mergeCell ref="B32:C32"/>
    <mergeCell ref="D32:H32"/>
    <mergeCell ref="L32:M32"/>
    <mergeCell ref="N32:O32"/>
    <mergeCell ref="P32:Q32"/>
    <mergeCell ref="R32:U32"/>
    <mergeCell ref="V34:X34"/>
    <mergeCell ref="Y34:AB34"/>
    <mergeCell ref="B35:C35"/>
    <mergeCell ref="D35:H35"/>
    <mergeCell ref="L35:M35"/>
    <mergeCell ref="N35:O35"/>
    <mergeCell ref="P35:Q35"/>
    <mergeCell ref="R35:U35"/>
    <mergeCell ref="V35:X35"/>
    <mergeCell ref="Y35:AB35"/>
    <mergeCell ref="B34:C34"/>
    <mergeCell ref="D34:H34"/>
    <mergeCell ref="L34:M34"/>
    <mergeCell ref="N34:O34"/>
    <mergeCell ref="P34:Q34"/>
    <mergeCell ref="R34:U34"/>
    <mergeCell ref="V36:X36"/>
    <mergeCell ref="Y36:AB36"/>
    <mergeCell ref="B37:C37"/>
    <mergeCell ref="D37:H37"/>
    <mergeCell ref="L37:M37"/>
    <mergeCell ref="N37:O37"/>
    <mergeCell ref="P37:Q37"/>
    <mergeCell ref="R37:U37"/>
    <mergeCell ref="V37:X37"/>
    <mergeCell ref="Y37:AB37"/>
    <mergeCell ref="B36:C36"/>
    <mergeCell ref="D36:H36"/>
    <mergeCell ref="L36:M36"/>
    <mergeCell ref="N36:O36"/>
    <mergeCell ref="P36:Q36"/>
    <mergeCell ref="R36:U36"/>
    <mergeCell ref="V38:X38"/>
    <mergeCell ref="Y38:AB38"/>
    <mergeCell ref="B39:C39"/>
    <mergeCell ref="D39:H39"/>
    <mergeCell ref="L39:M39"/>
    <mergeCell ref="N39:O39"/>
    <mergeCell ref="P39:Q39"/>
    <mergeCell ref="R39:U39"/>
    <mergeCell ref="V39:X39"/>
    <mergeCell ref="Y39:AB39"/>
    <mergeCell ref="B38:C38"/>
    <mergeCell ref="D38:H38"/>
    <mergeCell ref="L38:M38"/>
    <mergeCell ref="N38:O38"/>
    <mergeCell ref="P38:Q38"/>
    <mergeCell ref="R38:U38"/>
    <mergeCell ref="V40:X40"/>
    <mergeCell ref="Y40:AB40"/>
    <mergeCell ref="B41:C41"/>
    <mergeCell ref="D41:H41"/>
    <mergeCell ref="L41:M41"/>
    <mergeCell ref="N41:O41"/>
    <mergeCell ref="P41:Q41"/>
    <mergeCell ref="R41:U41"/>
    <mergeCell ref="V41:X41"/>
    <mergeCell ref="Y41:AB41"/>
    <mergeCell ref="B40:C40"/>
    <mergeCell ref="D40:H40"/>
    <mergeCell ref="L40:M40"/>
    <mergeCell ref="N40:O40"/>
    <mergeCell ref="P40:Q40"/>
    <mergeCell ref="R40:U40"/>
    <mergeCell ref="V42:X42"/>
    <mergeCell ref="Y42:AB42"/>
    <mergeCell ref="B43:C43"/>
    <mergeCell ref="D43:H43"/>
    <mergeCell ref="L43:M43"/>
    <mergeCell ref="N43:O43"/>
    <mergeCell ref="P43:Q43"/>
    <mergeCell ref="R43:U43"/>
    <mergeCell ref="V43:X43"/>
    <mergeCell ref="Y43:AB43"/>
    <mergeCell ref="B42:C42"/>
    <mergeCell ref="D42:H42"/>
    <mergeCell ref="L42:M42"/>
    <mergeCell ref="N42:O42"/>
    <mergeCell ref="P42:Q42"/>
    <mergeCell ref="R42:U42"/>
    <mergeCell ref="V44:X44"/>
    <mergeCell ref="Y44:AB44"/>
    <mergeCell ref="B45:C45"/>
    <mergeCell ref="D45:H45"/>
    <mergeCell ref="L45:M45"/>
    <mergeCell ref="N45:O45"/>
    <mergeCell ref="P45:Q45"/>
    <mergeCell ref="R45:U45"/>
    <mergeCell ref="V45:X45"/>
    <mergeCell ref="Y45:AB45"/>
    <mergeCell ref="B44:C44"/>
    <mergeCell ref="D44:H44"/>
    <mergeCell ref="L44:M44"/>
    <mergeCell ref="N44:O44"/>
    <mergeCell ref="P44:Q44"/>
    <mergeCell ref="R44:U44"/>
    <mergeCell ref="V46:X46"/>
    <mergeCell ref="Y46:AB46"/>
    <mergeCell ref="B47:C47"/>
    <mergeCell ref="D47:H47"/>
    <mergeCell ref="L47:M47"/>
    <mergeCell ref="N47:O47"/>
    <mergeCell ref="P47:Q47"/>
    <mergeCell ref="R47:U47"/>
    <mergeCell ref="V47:X47"/>
    <mergeCell ref="Y47:AB47"/>
    <mergeCell ref="B46:C46"/>
    <mergeCell ref="D46:H46"/>
    <mergeCell ref="L46:M46"/>
    <mergeCell ref="N46:O46"/>
    <mergeCell ref="P46:Q46"/>
    <mergeCell ref="R46:U46"/>
    <mergeCell ref="V48:X48"/>
    <mergeCell ref="Y48:AB48"/>
    <mergeCell ref="B49:C49"/>
    <mergeCell ref="D49:H49"/>
    <mergeCell ref="L49:M49"/>
    <mergeCell ref="N49:O49"/>
    <mergeCell ref="P49:Q49"/>
    <mergeCell ref="R49:U49"/>
    <mergeCell ref="V49:X49"/>
    <mergeCell ref="Y49:AB49"/>
    <mergeCell ref="B48:C48"/>
    <mergeCell ref="D48:H48"/>
    <mergeCell ref="L48:M48"/>
    <mergeCell ref="N48:O48"/>
    <mergeCell ref="P48:Q48"/>
    <mergeCell ref="R48:U48"/>
    <mergeCell ref="B52:C52"/>
    <mergeCell ref="D52:H52"/>
    <mergeCell ref="L52:M52"/>
    <mergeCell ref="N52:O52"/>
    <mergeCell ref="P52:Q52"/>
    <mergeCell ref="R52:U52"/>
    <mergeCell ref="V50:X50"/>
    <mergeCell ref="Y50:AB50"/>
    <mergeCell ref="B51:C51"/>
    <mergeCell ref="D51:H51"/>
    <mergeCell ref="L51:M51"/>
    <mergeCell ref="N51:O51"/>
    <mergeCell ref="P51:Q51"/>
    <mergeCell ref="R51:U51"/>
    <mergeCell ref="V51:X51"/>
    <mergeCell ref="Y51:AB51"/>
    <mergeCell ref="B50:C50"/>
    <mergeCell ref="D50:H50"/>
    <mergeCell ref="L50:M50"/>
    <mergeCell ref="N50:O50"/>
    <mergeCell ref="P50:Q50"/>
    <mergeCell ref="R50:U50"/>
    <mergeCell ref="V52:X52"/>
    <mergeCell ref="Y52:AB52"/>
    <mergeCell ref="J53:J54"/>
    <mergeCell ref="L53:M53"/>
    <mergeCell ref="N53:O53"/>
    <mergeCell ref="P53:Q53"/>
    <mergeCell ref="R53:U53"/>
    <mergeCell ref="V53:X54"/>
    <mergeCell ref="Y53:AB54"/>
    <mergeCell ref="L54:M54"/>
    <mergeCell ref="P56:Q56"/>
    <mergeCell ref="R56:U56"/>
    <mergeCell ref="N54:O54"/>
    <mergeCell ref="P54:Q54"/>
    <mergeCell ref="R54:U54"/>
    <mergeCell ref="J55:J56"/>
    <mergeCell ref="L55:M55"/>
    <mergeCell ref="N55:O55"/>
    <mergeCell ref="P55:Q55"/>
    <mergeCell ref="R55:U55"/>
    <mergeCell ref="L56:M56"/>
    <mergeCell ref="N56:O56"/>
  </mergeCells>
  <phoneticPr fontId="1"/>
  <pageMargins left="0.7" right="0.7" top="0.75" bottom="0.75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9AD7C8D-3499-40F8-93C2-A9253B38D29E}">
          <x14:formula1>
            <xm:f>計算データ!$E$4:$E$6</xm:f>
          </x14:formula1>
          <xm:sqref>K13:K52</xm:sqref>
        </x14:dataValidation>
        <x14:dataValidation type="list" allowBlank="1" showInputMessage="1" showErrorMessage="1" xr:uid="{8FA22A52-2F4F-4F23-963F-305C1A7693A5}">
          <x14:formula1>
            <xm:f>計算データ!$G$4:$G$8</xm:f>
          </x14:formula1>
          <xm:sqref>L13:Q52</xm:sqref>
        </x14:dataValidation>
        <x14:dataValidation type="list" allowBlank="1" showInputMessage="1" showErrorMessage="1" xr:uid="{4154619A-B3BF-4412-AEBC-736EACC855F1}">
          <x14:formula1>
            <xm:f>計算データ!$B$4:$B$28</xm:f>
          </x14:formula1>
          <xm:sqref>D13:H52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06623-56F7-46B2-9666-66C55F8D1CEC}">
  <sheetPr>
    <pageSetUpPr fitToPage="1"/>
  </sheetPr>
  <dimension ref="B1:AE62"/>
  <sheetViews>
    <sheetView workbookViewId="0">
      <selection activeCell="Y2" sqref="Y2:AB4"/>
    </sheetView>
  </sheetViews>
  <sheetFormatPr defaultColWidth="4.109375" defaultRowHeight="24.6" customHeight="1" x14ac:dyDescent="0.2"/>
  <cols>
    <col min="9" max="9" width="19.77734375" customWidth="1"/>
    <col min="10" max="10" width="16.44140625" customWidth="1"/>
    <col min="11" max="11" width="8.6640625" customWidth="1"/>
    <col min="12" max="12" width="4.109375" customWidth="1"/>
    <col min="21" max="22" width="4.21875" customWidth="1"/>
    <col min="25" max="28" width="5" customWidth="1"/>
  </cols>
  <sheetData>
    <row r="1" spans="2:31" ht="27" customHeight="1" x14ac:dyDescent="0.2">
      <c r="B1" s="102"/>
      <c r="C1" s="102"/>
      <c r="D1" s="102"/>
      <c r="E1" s="102"/>
      <c r="F1" s="102"/>
      <c r="G1" s="102"/>
      <c r="H1" s="102"/>
      <c r="I1" s="102"/>
      <c r="J1" s="102"/>
      <c r="K1" s="102"/>
      <c r="P1" s="103" t="s">
        <v>67</v>
      </c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</row>
    <row r="2" spans="2:31" ht="9.6" customHeight="1" x14ac:dyDescent="0.2">
      <c r="B2" s="104" t="s">
        <v>84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5" t="s">
        <v>35</v>
      </c>
      <c r="X2" s="105"/>
      <c r="Y2" s="159"/>
      <c r="Z2" s="160"/>
      <c r="AA2" s="160"/>
      <c r="AB2" s="160"/>
    </row>
    <row r="3" spans="2:31" ht="9.6" customHeight="1" x14ac:dyDescent="0.2"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5"/>
      <c r="X3" s="105"/>
      <c r="Y3" s="160"/>
      <c r="Z3" s="160"/>
      <c r="AA3" s="160"/>
      <c r="AB3" s="160"/>
    </row>
    <row r="4" spans="2:31" ht="9.6" customHeight="1" x14ac:dyDescent="0.2"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5"/>
      <c r="X4" s="105"/>
      <c r="Y4" s="160"/>
      <c r="Z4" s="160"/>
      <c r="AA4" s="160"/>
      <c r="AB4" s="160"/>
    </row>
    <row r="5" spans="2:31" ht="28.2" customHeight="1" thickBot="1" x14ac:dyDescent="0.25">
      <c r="B5" s="106" t="s">
        <v>53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</row>
    <row r="6" spans="2:31" ht="15" customHeight="1" x14ac:dyDescent="0.2">
      <c r="B6" s="121" t="s">
        <v>11</v>
      </c>
      <c r="C6" s="122"/>
      <c r="D6" s="123">
        <f>名簿NO.1!D6</f>
        <v>0</v>
      </c>
      <c r="E6" s="124"/>
      <c r="F6" s="124"/>
      <c r="G6" s="124"/>
      <c r="H6" s="124"/>
      <c r="I6" s="125"/>
      <c r="J6" s="129" t="s">
        <v>55</v>
      </c>
      <c r="K6" s="69" t="s">
        <v>33</v>
      </c>
      <c r="L6" s="29">
        <f>名簿NO.1!L6</f>
        <v>0</v>
      </c>
      <c r="M6" s="131"/>
      <c r="N6" s="134" t="s">
        <v>1</v>
      </c>
      <c r="O6" s="134">
        <f>名簿NO.1!O6</f>
        <v>0</v>
      </c>
      <c r="P6" s="134"/>
      <c r="Q6" s="134" t="s">
        <v>30</v>
      </c>
      <c r="R6" s="134">
        <f>名簿NO.1!R6</f>
        <v>0</v>
      </c>
      <c r="S6" s="134"/>
      <c r="T6" s="134" t="s">
        <v>28</v>
      </c>
      <c r="U6" s="134" t="s">
        <v>31</v>
      </c>
      <c r="V6" s="134">
        <f>名簿NO.1!V6</f>
        <v>0</v>
      </c>
      <c r="W6" s="134"/>
      <c r="X6" s="108" t="s">
        <v>32</v>
      </c>
      <c r="Y6" s="110"/>
      <c r="Z6" s="111"/>
      <c r="AA6" s="111"/>
      <c r="AB6" s="112"/>
    </row>
    <row r="7" spans="2:31" ht="15" customHeight="1" x14ac:dyDescent="0.2">
      <c r="B7" s="84"/>
      <c r="C7" s="85"/>
      <c r="D7" s="126"/>
      <c r="E7" s="127"/>
      <c r="F7" s="127"/>
      <c r="G7" s="127"/>
      <c r="H7" s="127"/>
      <c r="I7" s="128"/>
      <c r="J7" s="130"/>
      <c r="K7" s="70"/>
      <c r="L7" s="132"/>
      <c r="M7" s="133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09"/>
      <c r="Y7" s="113"/>
      <c r="Z7" s="114"/>
      <c r="AA7" s="114"/>
      <c r="AB7" s="115"/>
    </row>
    <row r="8" spans="2:31" ht="28.2" customHeight="1" x14ac:dyDescent="0.2">
      <c r="B8" s="116" t="s">
        <v>29</v>
      </c>
      <c r="C8" s="117"/>
      <c r="D8" s="78">
        <f>名簿NO.1!D8</f>
        <v>0</v>
      </c>
      <c r="E8" s="79"/>
      <c r="F8" s="79"/>
      <c r="G8" s="79"/>
      <c r="H8" s="79"/>
      <c r="I8" s="79"/>
      <c r="J8" s="80"/>
      <c r="K8" s="14" t="s">
        <v>34</v>
      </c>
      <c r="L8" s="132">
        <f>名簿NO.1!L8</f>
        <v>0</v>
      </c>
      <c r="M8" s="133"/>
      <c r="N8" s="25" t="s">
        <v>1</v>
      </c>
      <c r="O8" s="135">
        <f>名簿NO.1!O8</f>
        <v>0</v>
      </c>
      <c r="P8" s="135"/>
      <c r="Q8" s="25" t="s">
        <v>30</v>
      </c>
      <c r="R8" s="135">
        <f>名簿NO.1!R8</f>
        <v>0</v>
      </c>
      <c r="S8" s="135"/>
      <c r="T8" s="25" t="s">
        <v>28</v>
      </c>
      <c r="U8" s="26" t="s">
        <v>31</v>
      </c>
      <c r="V8" s="136">
        <f>名簿NO.1!V8</f>
        <v>0</v>
      </c>
      <c r="W8" s="136"/>
      <c r="X8" s="17" t="s">
        <v>32</v>
      </c>
      <c r="Y8" s="119"/>
      <c r="Z8" s="75"/>
      <c r="AA8" s="75"/>
      <c r="AB8" s="120"/>
    </row>
    <row r="9" spans="2:31" ht="28.2" customHeight="1" x14ac:dyDescent="0.2">
      <c r="B9" s="76" t="s">
        <v>12</v>
      </c>
      <c r="C9" s="77"/>
      <c r="D9" s="78">
        <f>名簿NO.1!D9</f>
        <v>0</v>
      </c>
      <c r="E9" s="79"/>
      <c r="F9" s="79"/>
      <c r="G9" s="79"/>
      <c r="H9" s="79"/>
      <c r="I9" s="79"/>
      <c r="J9" s="80"/>
      <c r="K9" s="81" t="s">
        <v>88</v>
      </c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3"/>
    </row>
    <row r="10" spans="2:31" ht="31.2" customHeight="1" x14ac:dyDescent="0.2">
      <c r="B10" s="181" t="s">
        <v>87</v>
      </c>
      <c r="C10" s="182"/>
      <c r="D10" s="183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5"/>
    </row>
    <row r="11" spans="2:31" ht="29.4" customHeight="1" x14ac:dyDescent="0.2">
      <c r="B11" s="84" t="s">
        <v>4</v>
      </c>
      <c r="C11" s="85"/>
      <c r="D11" s="86" t="s">
        <v>13</v>
      </c>
      <c r="E11" s="85"/>
      <c r="F11" s="85"/>
      <c r="G11" s="85"/>
      <c r="H11" s="85"/>
      <c r="I11" s="85" t="s">
        <v>6</v>
      </c>
      <c r="J11" s="87" t="s">
        <v>50</v>
      </c>
      <c r="K11" s="86" t="s">
        <v>36</v>
      </c>
      <c r="L11" s="85" t="s">
        <v>8</v>
      </c>
      <c r="M11" s="85"/>
      <c r="N11" s="85" t="s">
        <v>9</v>
      </c>
      <c r="O11" s="85"/>
      <c r="P11" s="85" t="s">
        <v>10</v>
      </c>
      <c r="Q11" s="85"/>
      <c r="R11" s="89" t="s">
        <v>44</v>
      </c>
      <c r="S11" s="90"/>
      <c r="T11" s="90"/>
      <c r="U11" s="91"/>
      <c r="V11" s="95" t="s">
        <v>42</v>
      </c>
      <c r="W11" s="96"/>
      <c r="X11" s="96"/>
      <c r="Y11" s="96"/>
      <c r="Z11" s="96"/>
      <c r="AA11" s="96"/>
      <c r="AB11" s="97"/>
      <c r="AC11" s="1"/>
      <c r="AD11" s="1"/>
      <c r="AE11" s="1"/>
    </row>
    <row r="12" spans="2:31" ht="29.4" customHeight="1" x14ac:dyDescent="0.2">
      <c r="B12" s="84"/>
      <c r="C12" s="85"/>
      <c r="D12" s="85"/>
      <c r="E12" s="85"/>
      <c r="F12" s="85"/>
      <c r="G12" s="85"/>
      <c r="H12" s="85"/>
      <c r="I12" s="85"/>
      <c r="J12" s="88"/>
      <c r="K12" s="85"/>
      <c r="L12" s="9"/>
      <c r="M12" s="10" t="s">
        <v>28</v>
      </c>
      <c r="N12" s="9"/>
      <c r="O12" s="10" t="s">
        <v>28</v>
      </c>
      <c r="P12" s="9"/>
      <c r="Q12" s="10" t="s">
        <v>28</v>
      </c>
      <c r="R12" s="92"/>
      <c r="S12" s="93"/>
      <c r="T12" s="93"/>
      <c r="U12" s="94"/>
      <c r="V12" s="98" t="s">
        <v>43</v>
      </c>
      <c r="W12" s="99"/>
      <c r="X12" s="100"/>
      <c r="Y12" s="98" t="s">
        <v>45</v>
      </c>
      <c r="Z12" s="99"/>
      <c r="AA12" s="99"/>
      <c r="AB12" s="101"/>
      <c r="AC12" s="1"/>
      <c r="AD12" s="1"/>
      <c r="AE12" s="1"/>
    </row>
    <row r="13" spans="2:31" ht="24.6" customHeight="1" x14ac:dyDescent="0.2">
      <c r="B13" s="66">
        <v>1</v>
      </c>
      <c r="C13" s="67"/>
      <c r="D13" s="68" t="s">
        <v>22</v>
      </c>
      <c r="E13" s="68"/>
      <c r="F13" s="68"/>
      <c r="G13" s="68"/>
      <c r="H13" s="68"/>
      <c r="I13" s="18"/>
      <c r="J13" s="18"/>
      <c r="K13" s="27" t="s">
        <v>22</v>
      </c>
      <c r="L13" s="51"/>
      <c r="M13" s="51"/>
      <c r="N13" s="51"/>
      <c r="O13" s="51"/>
      <c r="P13" s="51"/>
      <c r="Q13" s="51"/>
      <c r="R13" s="52">
        <f>COUNTIFS(L13:Q13,"宿泊")</f>
        <v>0</v>
      </c>
      <c r="S13" s="53"/>
      <c r="T13" s="53"/>
      <c r="U13" s="54"/>
      <c r="V13" s="62">
        <f>VLOOKUP(D13,計算データ!B4:C51,2,FALSE)</f>
        <v>0</v>
      </c>
      <c r="W13" s="63"/>
      <c r="X13" s="64"/>
      <c r="Y13" s="62">
        <f t="shared" ref="Y13:Y52" si="0">SUM(R13*V13)</f>
        <v>0</v>
      </c>
      <c r="Z13" s="63"/>
      <c r="AA13" s="63"/>
      <c r="AB13" s="65"/>
    </row>
    <row r="14" spans="2:31" ht="24.6" customHeight="1" x14ac:dyDescent="0.2">
      <c r="B14" s="66">
        <v>2</v>
      </c>
      <c r="C14" s="67"/>
      <c r="D14" s="68" t="s">
        <v>22</v>
      </c>
      <c r="E14" s="68"/>
      <c r="F14" s="68"/>
      <c r="G14" s="68"/>
      <c r="H14" s="68"/>
      <c r="I14" s="18"/>
      <c r="J14" s="18"/>
      <c r="K14" s="27" t="s">
        <v>22</v>
      </c>
      <c r="L14" s="51"/>
      <c r="M14" s="51"/>
      <c r="N14" s="51"/>
      <c r="O14" s="51"/>
      <c r="P14" s="51"/>
      <c r="Q14" s="51"/>
      <c r="R14" s="52">
        <f t="shared" ref="R14:R52" si="1">COUNTIFS(L14:Q14,"宿泊")</f>
        <v>0</v>
      </c>
      <c r="S14" s="53"/>
      <c r="T14" s="53"/>
      <c r="U14" s="54"/>
      <c r="V14" s="62">
        <f>VLOOKUP(D14,計算データ!B4:C51,2,FALSE)</f>
        <v>0</v>
      </c>
      <c r="W14" s="63"/>
      <c r="X14" s="64"/>
      <c r="Y14" s="62">
        <f t="shared" si="0"/>
        <v>0</v>
      </c>
      <c r="Z14" s="63"/>
      <c r="AA14" s="63"/>
      <c r="AB14" s="65"/>
    </row>
    <row r="15" spans="2:31" ht="24.6" customHeight="1" x14ac:dyDescent="0.2">
      <c r="B15" s="66">
        <v>3</v>
      </c>
      <c r="C15" s="67"/>
      <c r="D15" s="68" t="s">
        <v>22</v>
      </c>
      <c r="E15" s="68"/>
      <c r="F15" s="68"/>
      <c r="G15" s="68"/>
      <c r="H15" s="68"/>
      <c r="I15" s="18"/>
      <c r="J15" s="18"/>
      <c r="K15" s="27" t="s">
        <v>22</v>
      </c>
      <c r="L15" s="51"/>
      <c r="M15" s="51"/>
      <c r="N15" s="51"/>
      <c r="O15" s="51"/>
      <c r="P15" s="51"/>
      <c r="Q15" s="51"/>
      <c r="R15" s="52">
        <f t="shared" si="1"/>
        <v>0</v>
      </c>
      <c r="S15" s="53"/>
      <c r="T15" s="53"/>
      <c r="U15" s="54"/>
      <c r="V15" s="62">
        <f>VLOOKUP(D15,計算データ!B4:C51,2,FALSE)</f>
        <v>0</v>
      </c>
      <c r="W15" s="63"/>
      <c r="X15" s="64"/>
      <c r="Y15" s="62">
        <f t="shared" si="0"/>
        <v>0</v>
      </c>
      <c r="Z15" s="63"/>
      <c r="AA15" s="63"/>
      <c r="AB15" s="65"/>
    </row>
    <row r="16" spans="2:31" ht="24.6" customHeight="1" x14ac:dyDescent="0.2">
      <c r="B16" s="66">
        <v>4</v>
      </c>
      <c r="C16" s="67"/>
      <c r="D16" s="68" t="s">
        <v>22</v>
      </c>
      <c r="E16" s="68"/>
      <c r="F16" s="68"/>
      <c r="G16" s="68"/>
      <c r="H16" s="68"/>
      <c r="I16" s="18"/>
      <c r="J16" s="18"/>
      <c r="K16" s="27" t="s">
        <v>22</v>
      </c>
      <c r="L16" s="51"/>
      <c r="M16" s="51"/>
      <c r="N16" s="51"/>
      <c r="O16" s="51"/>
      <c r="P16" s="51"/>
      <c r="Q16" s="51"/>
      <c r="R16" s="52">
        <f t="shared" si="1"/>
        <v>0</v>
      </c>
      <c r="S16" s="53"/>
      <c r="T16" s="53"/>
      <c r="U16" s="54"/>
      <c r="V16" s="62">
        <f>VLOOKUP(D16,計算データ!B4:C51,2,FALSE)</f>
        <v>0</v>
      </c>
      <c r="W16" s="63"/>
      <c r="X16" s="64"/>
      <c r="Y16" s="62">
        <f t="shared" si="0"/>
        <v>0</v>
      </c>
      <c r="Z16" s="63"/>
      <c r="AA16" s="63"/>
      <c r="AB16" s="65"/>
    </row>
    <row r="17" spans="2:28" ht="24.6" customHeight="1" x14ac:dyDescent="0.2">
      <c r="B17" s="66">
        <v>5</v>
      </c>
      <c r="C17" s="67"/>
      <c r="D17" s="68" t="s">
        <v>22</v>
      </c>
      <c r="E17" s="68"/>
      <c r="F17" s="68"/>
      <c r="G17" s="68"/>
      <c r="H17" s="68"/>
      <c r="I17" s="18"/>
      <c r="J17" s="18"/>
      <c r="K17" s="27" t="s">
        <v>22</v>
      </c>
      <c r="L17" s="51"/>
      <c r="M17" s="51"/>
      <c r="N17" s="51"/>
      <c r="O17" s="51"/>
      <c r="P17" s="51"/>
      <c r="Q17" s="51"/>
      <c r="R17" s="52">
        <f t="shared" si="1"/>
        <v>0</v>
      </c>
      <c r="S17" s="53"/>
      <c r="T17" s="53"/>
      <c r="U17" s="54"/>
      <c r="V17" s="62">
        <f>VLOOKUP(D17,計算データ!B4:C51,2,FALSE)</f>
        <v>0</v>
      </c>
      <c r="W17" s="63"/>
      <c r="X17" s="64"/>
      <c r="Y17" s="62">
        <f t="shared" si="0"/>
        <v>0</v>
      </c>
      <c r="Z17" s="63"/>
      <c r="AA17" s="63"/>
      <c r="AB17" s="65"/>
    </row>
    <row r="18" spans="2:28" ht="24.6" customHeight="1" x14ac:dyDescent="0.2">
      <c r="B18" s="66">
        <v>6</v>
      </c>
      <c r="C18" s="67"/>
      <c r="D18" s="68" t="s">
        <v>22</v>
      </c>
      <c r="E18" s="68"/>
      <c r="F18" s="68"/>
      <c r="G18" s="68"/>
      <c r="H18" s="68"/>
      <c r="I18" s="18"/>
      <c r="J18" s="18"/>
      <c r="K18" s="27" t="s">
        <v>22</v>
      </c>
      <c r="L18" s="51"/>
      <c r="M18" s="51"/>
      <c r="N18" s="51"/>
      <c r="O18" s="51"/>
      <c r="P18" s="51"/>
      <c r="Q18" s="51"/>
      <c r="R18" s="52">
        <f t="shared" si="1"/>
        <v>0</v>
      </c>
      <c r="S18" s="53"/>
      <c r="T18" s="53"/>
      <c r="U18" s="54"/>
      <c r="V18" s="62">
        <f>VLOOKUP(D18,計算データ!B4:C51,2,FALSE)</f>
        <v>0</v>
      </c>
      <c r="W18" s="63"/>
      <c r="X18" s="64"/>
      <c r="Y18" s="62">
        <f t="shared" si="0"/>
        <v>0</v>
      </c>
      <c r="Z18" s="63"/>
      <c r="AA18" s="63"/>
      <c r="AB18" s="65"/>
    </row>
    <row r="19" spans="2:28" ht="24.6" customHeight="1" x14ac:dyDescent="0.2">
      <c r="B19" s="66">
        <v>7</v>
      </c>
      <c r="C19" s="67"/>
      <c r="D19" s="68" t="s">
        <v>22</v>
      </c>
      <c r="E19" s="68"/>
      <c r="F19" s="68"/>
      <c r="G19" s="68"/>
      <c r="H19" s="68"/>
      <c r="I19" s="18"/>
      <c r="J19" s="18"/>
      <c r="K19" s="27" t="s">
        <v>22</v>
      </c>
      <c r="L19" s="51"/>
      <c r="M19" s="51"/>
      <c r="N19" s="51"/>
      <c r="O19" s="51"/>
      <c r="P19" s="51"/>
      <c r="Q19" s="51"/>
      <c r="R19" s="52">
        <f t="shared" si="1"/>
        <v>0</v>
      </c>
      <c r="S19" s="53"/>
      <c r="T19" s="53"/>
      <c r="U19" s="54"/>
      <c r="V19" s="62">
        <f>VLOOKUP(D19,計算データ!B4:C51,2,FALSE)</f>
        <v>0</v>
      </c>
      <c r="W19" s="63"/>
      <c r="X19" s="64"/>
      <c r="Y19" s="62">
        <f t="shared" si="0"/>
        <v>0</v>
      </c>
      <c r="Z19" s="63"/>
      <c r="AA19" s="63"/>
      <c r="AB19" s="65"/>
    </row>
    <row r="20" spans="2:28" ht="24.6" customHeight="1" x14ac:dyDescent="0.2">
      <c r="B20" s="66">
        <v>8</v>
      </c>
      <c r="C20" s="67"/>
      <c r="D20" s="68" t="s">
        <v>22</v>
      </c>
      <c r="E20" s="68"/>
      <c r="F20" s="68"/>
      <c r="G20" s="68"/>
      <c r="H20" s="68"/>
      <c r="I20" s="18"/>
      <c r="J20" s="18"/>
      <c r="K20" s="27" t="s">
        <v>22</v>
      </c>
      <c r="L20" s="51"/>
      <c r="M20" s="51"/>
      <c r="N20" s="51"/>
      <c r="O20" s="51"/>
      <c r="P20" s="51"/>
      <c r="Q20" s="51"/>
      <c r="R20" s="52">
        <f t="shared" si="1"/>
        <v>0</v>
      </c>
      <c r="S20" s="53"/>
      <c r="T20" s="53"/>
      <c r="U20" s="54"/>
      <c r="V20" s="62">
        <f>VLOOKUP(D20,計算データ!B4:C51,2,FALSE)</f>
        <v>0</v>
      </c>
      <c r="W20" s="63"/>
      <c r="X20" s="64"/>
      <c r="Y20" s="62">
        <f t="shared" si="0"/>
        <v>0</v>
      </c>
      <c r="Z20" s="63"/>
      <c r="AA20" s="63"/>
      <c r="AB20" s="65"/>
    </row>
    <row r="21" spans="2:28" ht="24.6" customHeight="1" x14ac:dyDescent="0.2">
      <c r="B21" s="66">
        <v>9</v>
      </c>
      <c r="C21" s="67"/>
      <c r="D21" s="68" t="s">
        <v>22</v>
      </c>
      <c r="E21" s="68"/>
      <c r="F21" s="68"/>
      <c r="G21" s="68"/>
      <c r="H21" s="68"/>
      <c r="I21" s="18"/>
      <c r="J21" s="18"/>
      <c r="K21" s="27" t="s">
        <v>22</v>
      </c>
      <c r="L21" s="51"/>
      <c r="M21" s="51"/>
      <c r="N21" s="51"/>
      <c r="O21" s="51"/>
      <c r="P21" s="51"/>
      <c r="Q21" s="51"/>
      <c r="R21" s="52">
        <f t="shared" si="1"/>
        <v>0</v>
      </c>
      <c r="S21" s="53"/>
      <c r="T21" s="53"/>
      <c r="U21" s="54"/>
      <c r="V21" s="62">
        <f>VLOOKUP(D21,計算データ!B4:C51,2,FALSE)</f>
        <v>0</v>
      </c>
      <c r="W21" s="63"/>
      <c r="X21" s="64"/>
      <c r="Y21" s="62">
        <f t="shared" si="0"/>
        <v>0</v>
      </c>
      <c r="Z21" s="63"/>
      <c r="AA21" s="63"/>
      <c r="AB21" s="65"/>
    </row>
    <row r="22" spans="2:28" ht="24.6" customHeight="1" x14ac:dyDescent="0.2">
      <c r="B22" s="66">
        <v>10</v>
      </c>
      <c r="C22" s="67"/>
      <c r="D22" s="68" t="s">
        <v>22</v>
      </c>
      <c r="E22" s="68"/>
      <c r="F22" s="68"/>
      <c r="G22" s="68"/>
      <c r="H22" s="68"/>
      <c r="I22" s="18"/>
      <c r="J22" s="18"/>
      <c r="K22" s="27" t="s">
        <v>22</v>
      </c>
      <c r="L22" s="51"/>
      <c r="M22" s="51"/>
      <c r="N22" s="51"/>
      <c r="O22" s="51"/>
      <c r="P22" s="51"/>
      <c r="Q22" s="51"/>
      <c r="R22" s="52">
        <f t="shared" si="1"/>
        <v>0</v>
      </c>
      <c r="S22" s="53"/>
      <c r="T22" s="53"/>
      <c r="U22" s="54"/>
      <c r="V22" s="62">
        <f>VLOOKUP(D22,計算データ!B4:C51,2,FALSE)</f>
        <v>0</v>
      </c>
      <c r="W22" s="63"/>
      <c r="X22" s="64"/>
      <c r="Y22" s="62">
        <f t="shared" si="0"/>
        <v>0</v>
      </c>
      <c r="Z22" s="63"/>
      <c r="AA22" s="63"/>
      <c r="AB22" s="65"/>
    </row>
    <row r="23" spans="2:28" ht="24.6" customHeight="1" x14ac:dyDescent="0.2">
      <c r="B23" s="66">
        <v>11</v>
      </c>
      <c r="C23" s="67"/>
      <c r="D23" s="68" t="s">
        <v>22</v>
      </c>
      <c r="E23" s="68"/>
      <c r="F23" s="68"/>
      <c r="G23" s="68"/>
      <c r="H23" s="68"/>
      <c r="I23" s="18"/>
      <c r="J23" s="18"/>
      <c r="K23" s="27" t="s">
        <v>22</v>
      </c>
      <c r="L23" s="51"/>
      <c r="M23" s="51"/>
      <c r="N23" s="51"/>
      <c r="O23" s="51"/>
      <c r="P23" s="51"/>
      <c r="Q23" s="51"/>
      <c r="R23" s="52">
        <f t="shared" si="1"/>
        <v>0</v>
      </c>
      <c r="S23" s="53"/>
      <c r="T23" s="53"/>
      <c r="U23" s="54"/>
      <c r="V23" s="62">
        <f>VLOOKUP(D23,計算データ!B4:C51,2,FALSE)</f>
        <v>0</v>
      </c>
      <c r="W23" s="63"/>
      <c r="X23" s="64"/>
      <c r="Y23" s="62">
        <f t="shared" si="0"/>
        <v>0</v>
      </c>
      <c r="Z23" s="63"/>
      <c r="AA23" s="63"/>
      <c r="AB23" s="65"/>
    </row>
    <row r="24" spans="2:28" ht="24.6" customHeight="1" x14ac:dyDescent="0.2">
      <c r="B24" s="66">
        <v>12</v>
      </c>
      <c r="C24" s="67"/>
      <c r="D24" s="68" t="s">
        <v>22</v>
      </c>
      <c r="E24" s="68"/>
      <c r="F24" s="68"/>
      <c r="G24" s="68"/>
      <c r="H24" s="68"/>
      <c r="I24" s="18"/>
      <c r="J24" s="18"/>
      <c r="K24" s="27" t="s">
        <v>22</v>
      </c>
      <c r="L24" s="51"/>
      <c r="M24" s="51"/>
      <c r="N24" s="51"/>
      <c r="O24" s="51"/>
      <c r="P24" s="51"/>
      <c r="Q24" s="51"/>
      <c r="R24" s="52">
        <f t="shared" si="1"/>
        <v>0</v>
      </c>
      <c r="S24" s="53"/>
      <c r="T24" s="53"/>
      <c r="U24" s="54"/>
      <c r="V24" s="62">
        <f>VLOOKUP(D24,計算データ!B4:C51,2,FALSE)</f>
        <v>0</v>
      </c>
      <c r="W24" s="63"/>
      <c r="X24" s="64"/>
      <c r="Y24" s="62">
        <f t="shared" si="0"/>
        <v>0</v>
      </c>
      <c r="Z24" s="63"/>
      <c r="AA24" s="63"/>
      <c r="AB24" s="65"/>
    </row>
    <row r="25" spans="2:28" ht="24.6" customHeight="1" x14ac:dyDescent="0.2">
      <c r="B25" s="66">
        <v>13</v>
      </c>
      <c r="C25" s="67"/>
      <c r="D25" s="68" t="s">
        <v>22</v>
      </c>
      <c r="E25" s="68"/>
      <c r="F25" s="68"/>
      <c r="G25" s="68"/>
      <c r="H25" s="68"/>
      <c r="I25" s="18"/>
      <c r="J25" s="18"/>
      <c r="K25" s="27" t="s">
        <v>22</v>
      </c>
      <c r="L25" s="51"/>
      <c r="M25" s="51"/>
      <c r="N25" s="51"/>
      <c r="O25" s="51"/>
      <c r="P25" s="51"/>
      <c r="Q25" s="51"/>
      <c r="R25" s="52">
        <f t="shared" si="1"/>
        <v>0</v>
      </c>
      <c r="S25" s="53"/>
      <c r="T25" s="53"/>
      <c r="U25" s="54"/>
      <c r="V25" s="62">
        <f>VLOOKUP(D25,計算データ!B4:C51,2,FALSE)</f>
        <v>0</v>
      </c>
      <c r="W25" s="63"/>
      <c r="X25" s="64"/>
      <c r="Y25" s="62">
        <f t="shared" si="0"/>
        <v>0</v>
      </c>
      <c r="Z25" s="63"/>
      <c r="AA25" s="63"/>
      <c r="AB25" s="65"/>
    </row>
    <row r="26" spans="2:28" ht="24.6" customHeight="1" x14ac:dyDescent="0.2">
      <c r="B26" s="66">
        <v>14</v>
      </c>
      <c r="C26" s="67"/>
      <c r="D26" s="68" t="s">
        <v>22</v>
      </c>
      <c r="E26" s="68"/>
      <c r="F26" s="68"/>
      <c r="G26" s="68"/>
      <c r="H26" s="68"/>
      <c r="I26" s="18"/>
      <c r="J26" s="18"/>
      <c r="K26" s="27" t="s">
        <v>22</v>
      </c>
      <c r="L26" s="51"/>
      <c r="M26" s="51"/>
      <c r="N26" s="51"/>
      <c r="O26" s="51"/>
      <c r="P26" s="51"/>
      <c r="Q26" s="51"/>
      <c r="R26" s="52">
        <f t="shared" si="1"/>
        <v>0</v>
      </c>
      <c r="S26" s="53"/>
      <c r="T26" s="53"/>
      <c r="U26" s="54"/>
      <c r="V26" s="62">
        <f>VLOOKUP(D26,計算データ!B4:C51,2,FALSE)</f>
        <v>0</v>
      </c>
      <c r="W26" s="63"/>
      <c r="X26" s="64"/>
      <c r="Y26" s="62">
        <f t="shared" si="0"/>
        <v>0</v>
      </c>
      <c r="Z26" s="63"/>
      <c r="AA26" s="63"/>
      <c r="AB26" s="65"/>
    </row>
    <row r="27" spans="2:28" ht="24.6" customHeight="1" x14ac:dyDescent="0.2">
      <c r="B27" s="66">
        <v>15</v>
      </c>
      <c r="C27" s="67"/>
      <c r="D27" s="68" t="s">
        <v>22</v>
      </c>
      <c r="E27" s="68"/>
      <c r="F27" s="68"/>
      <c r="G27" s="68"/>
      <c r="H27" s="68"/>
      <c r="I27" s="18"/>
      <c r="J27" s="18"/>
      <c r="K27" s="27" t="s">
        <v>22</v>
      </c>
      <c r="L27" s="51"/>
      <c r="M27" s="51"/>
      <c r="N27" s="51"/>
      <c r="O27" s="51"/>
      <c r="P27" s="51"/>
      <c r="Q27" s="51"/>
      <c r="R27" s="52">
        <f t="shared" si="1"/>
        <v>0</v>
      </c>
      <c r="S27" s="53"/>
      <c r="T27" s="53"/>
      <c r="U27" s="54"/>
      <c r="V27" s="62">
        <f>VLOOKUP(D27,計算データ!B4:C51,2,FALSE)</f>
        <v>0</v>
      </c>
      <c r="W27" s="63"/>
      <c r="X27" s="64"/>
      <c r="Y27" s="62">
        <f t="shared" si="0"/>
        <v>0</v>
      </c>
      <c r="Z27" s="63"/>
      <c r="AA27" s="63"/>
      <c r="AB27" s="65"/>
    </row>
    <row r="28" spans="2:28" ht="24.6" customHeight="1" x14ac:dyDescent="0.2">
      <c r="B28" s="66">
        <v>16</v>
      </c>
      <c r="C28" s="67"/>
      <c r="D28" s="68" t="s">
        <v>22</v>
      </c>
      <c r="E28" s="68"/>
      <c r="F28" s="68"/>
      <c r="G28" s="68"/>
      <c r="H28" s="68"/>
      <c r="I28" s="18"/>
      <c r="J28" s="18"/>
      <c r="K28" s="27" t="s">
        <v>22</v>
      </c>
      <c r="L28" s="51"/>
      <c r="M28" s="51"/>
      <c r="N28" s="51"/>
      <c r="O28" s="51"/>
      <c r="P28" s="51"/>
      <c r="Q28" s="51"/>
      <c r="R28" s="52">
        <f t="shared" si="1"/>
        <v>0</v>
      </c>
      <c r="S28" s="53"/>
      <c r="T28" s="53"/>
      <c r="U28" s="54"/>
      <c r="V28" s="62">
        <f>VLOOKUP(D28,計算データ!B4:C51,2,FALSE)</f>
        <v>0</v>
      </c>
      <c r="W28" s="63"/>
      <c r="X28" s="64"/>
      <c r="Y28" s="62">
        <f t="shared" si="0"/>
        <v>0</v>
      </c>
      <c r="Z28" s="63"/>
      <c r="AA28" s="63"/>
      <c r="AB28" s="65"/>
    </row>
    <row r="29" spans="2:28" ht="24.6" customHeight="1" x14ac:dyDescent="0.2">
      <c r="B29" s="66">
        <v>17</v>
      </c>
      <c r="C29" s="67"/>
      <c r="D29" s="68" t="s">
        <v>22</v>
      </c>
      <c r="E29" s="68"/>
      <c r="F29" s="68"/>
      <c r="G29" s="68"/>
      <c r="H29" s="68"/>
      <c r="I29" s="18"/>
      <c r="J29" s="18"/>
      <c r="K29" s="27" t="s">
        <v>22</v>
      </c>
      <c r="L29" s="51"/>
      <c r="M29" s="51"/>
      <c r="N29" s="51"/>
      <c r="O29" s="51"/>
      <c r="P29" s="51"/>
      <c r="Q29" s="51"/>
      <c r="R29" s="52">
        <f t="shared" si="1"/>
        <v>0</v>
      </c>
      <c r="S29" s="53"/>
      <c r="T29" s="53"/>
      <c r="U29" s="54"/>
      <c r="V29" s="62">
        <f>VLOOKUP(D29,計算データ!B4:C51,2,FALSE)</f>
        <v>0</v>
      </c>
      <c r="W29" s="63"/>
      <c r="X29" s="64"/>
      <c r="Y29" s="62">
        <f t="shared" si="0"/>
        <v>0</v>
      </c>
      <c r="Z29" s="63"/>
      <c r="AA29" s="63"/>
      <c r="AB29" s="65"/>
    </row>
    <row r="30" spans="2:28" ht="24.6" customHeight="1" x14ac:dyDescent="0.2">
      <c r="B30" s="66">
        <v>18</v>
      </c>
      <c r="C30" s="67"/>
      <c r="D30" s="68" t="s">
        <v>22</v>
      </c>
      <c r="E30" s="68"/>
      <c r="F30" s="68"/>
      <c r="G30" s="68"/>
      <c r="H30" s="68"/>
      <c r="I30" s="18"/>
      <c r="J30" s="18"/>
      <c r="K30" s="27" t="s">
        <v>22</v>
      </c>
      <c r="L30" s="51"/>
      <c r="M30" s="51"/>
      <c r="N30" s="51"/>
      <c r="O30" s="51"/>
      <c r="P30" s="51"/>
      <c r="Q30" s="51"/>
      <c r="R30" s="52">
        <f t="shared" si="1"/>
        <v>0</v>
      </c>
      <c r="S30" s="53"/>
      <c r="T30" s="53"/>
      <c r="U30" s="54"/>
      <c r="V30" s="62">
        <f>VLOOKUP(D30,計算データ!B4:C51,2,FALSE)</f>
        <v>0</v>
      </c>
      <c r="W30" s="63"/>
      <c r="X30" s="64"/>
      <c r="Y30" s="62">
        <f t="shared" si="0"/>
        <v>0</v>
      </c>
      <c r="Z30" s="63"/>
      <c r="AA30" s="63"/>
      <c r="AB30" s="65"/>
    </row>
    <row r="31" spans="2:28" ht="24.6" customHeight="1" x14ac:dyDescent="0.2">
      <c r="B31" s="66">
        <v>19</v>
      </c>
      <c r="C31" s="67"/>
      <c r="D31" s="68" t="s">
        <v>22</v>
      </c>
      <c r="E31" s="68"/>
      <c r="F31" s="68"/>
      <c r="G31" s="68"/>
      <c r="H31" s="68"/>
      <c r="I31" s="18"/>
      <c r="J31" s="18"/>
      <c r="K31" s="27" t="s">
        <v>22</v>
      </c>
      <c r="L31" s="51"/>
      <c r="M31" s="51"/>
      <c r="N31" s="51"/>
      <c r="O31" s="51"/>
      <c r="P31" s="51"/>
      <c r="Q31" s="51"/>
      <c r="R31" s="52">
        <f t="shared" si="1"/>
        <v>0</v>
      </c>
      <c r="S31" s="53"/>
      <c r="T31" s="53"/>
      <c r="U31" s="54"/>
      <c r="V31" s="62">
        <f>VLOOKUP(D31,計算データ!B4:C51,2,FALSE)</f>
        <v>0</v>
      </c>
      <c r="W31" s="63"/>
      <c r="X31" s="64"/>
      <c r="Y31" s="62">
        <f t="shared" si="0"/>
        <v>0</v>
      </c>
      <c r="Z31" s="63"/>
      <c r="AA31" s="63"/>
      <c r="AB31" s="65"/>
    </row>
    <row r="32" spans="2:28" ht="24.6" customHeight="1" x14ac:dyDescent="0.2">
      <c r="B32" s="66">
        <v>20</v>
      </c>
      <c r="C32" s="67"/>
      <c r="D32" s="68" t="s">
        <v>22</v>
      </c>
      <c r="E32" s="68"/>
      <c r="F32" s="68"/>
      <c r="G32" s="68"/>
      <c r="H32" s="68"/>
      <c r="I32" s="18"/>
      <c r="J32" s="18"/>
      <c r="K32" s="27" t="s">
        <v>22</v>
      </c>
      <c r="L32" s="51"/>
      <c r="M32" s="51"/>
      <c r="N32" s="51"/>
      <c r="O32" s="51"/>
      <c r="P32" s="51"/>
      <c r="Q32" s="51"/>
      <c r="R32" s="52">
        <f t="shared" si="1"/>
        <v>0</v>
      </c>
      <c r="S32" s="53"/>
      <c r="T32" s="53"/>
      <c r="U32" s="54"/>
      <c r="V32" s="62">
        <f>VLOOKUP(D32,計算データ!B4:C51,2,FALSE)</f>
        <v>0</v>
      </c>
      <c r="W32" s="63"/>
      <c r="X32" s="64"/>
      <c r="Y32" s="62">
        <f t="shared" si="0"/>
        <v>0</v>
      </c>
      <c r="Z32" s="63"/>
      <c r="AA32" s="63"/>
      <c r="AB32" s="65"/>
    </row>
    <row r="33" spans="2:28" ht="24.6" customHeight="1" x14ac:dyDescent="0.2">
      <c r="B33" s="66">
        <v>21</v>
      </c>
      <c r="C33" s="67"/>
      <c r="D33" s="68" t="s">
        <v>22</v>
      </c>
      <c r="E33" s="68"/>
      <c r="F33" s="68"/>
      <c r="G33" s="68"/>
      <c r="H33" s="68"/>
      <c r="I33" s="18"/>
      <c r="J33" s="18"/>
      <c r="K33" s="27" t="s">
        <v>22</v>
      </c>
      <c r="L33" s="51"/>
      <c r="M33" s="51"/>
      <c r="N33" s="51"/>
      <c r="O33" s="51"/>
      <c r="P33" s="51"/>
      <c r="Q33" s="51"/>
      <c r="R33" s="52">
        <f t="shared" si="1"/>
        <v>0</v>
      </c>
      <c r="S33" s="53"/>
      <c r="T33" s="53"/>
      <c r="U33" s="54"/>
      <c r="V33" s="62">
        <f>VLOOKUP(D33,計算データ!B4:C51,2,FALSE)</f>
        <v>0</v>
      </c>
      <c r="W33" s="63"/>
      <c r="X33" s="64"/>
      <c r="Y33" s="62">
        <f t="shared" si="0"/>
        <v>0</v>
      </c>
      <c r="Z33" s="63"/>
      <c r="AA33" s="63"/>
      <c r="AB33" s="65"/>
    </row>
    <row r="34" spans="2:28" ht="24.6" customHeight="1" x14ac:dyDescent="0.2">
      <c r="B34" s="66">
        <v>22</v>
      </c>
      <c r="C34" s="67"/>
      <c r="D34" s="68" t="s">
        <v>22</v>
      </c>
      <c r="E34" s="68"/>
      <c r="F34" s="68"/>
      <c r="G34" s="68"/>
      <c r="H34" s="68"/>
      <c r="I34" s="18"/>
      <c r="J34" s="18"/>
      <c r="K34" s="27" t="s">
        <v>22</v>
      </c>
      <c r="L34" s="51"/>
      <c r="M34" s="51"/>
      <c r="N34" s="51"/>
      <c r="O34" s="51"/>
      <c r="P34" s="51"/>
      <c r="Q34" s="51"/>
      <c r="R34" s="52">
        <f t="shared" si="1"/>
        <v>0</v>
      </c>
      <c r="S34" s="53"/>
      <c r="T34" s="53"/>
      <c r="U34" s="54"/>
      <c r="V34" s="62">
        <f>VLOOKUP(D34,計算データ!B4:C51,2,FALSE)</f>
        <v>0</v>
      </c>
      <c r="W34" s="63"/>
      <c r="X34" s="64"/>
      <c r="Y34" s="62">
        <f t="shared" si="0"/>
        <v>0</v>
      </c>
      <c r="Z34" s="63"/>
      <c r="AA34" s="63"/>
      <c r="AB34" s="65"/>
    </row>
    <row r="35" spans="2:28" ht="24.6" customHeight="1" x14ac:dyDescent="0.2">
      <c r="B35" s="66">
        <v>23</v>
      </c>
      <c r="C35" s="67"/>
      <c r="D35" s="68" t="s">
        <v>22</v>
      </c>
      <c r="E35" s="68"/>
      <c r="F35" s="68"/>
      <c r="G35" s="68"/>
      <c r="H35" s="68"/>
      <c r="I35" s="18"/>
      <c r="J35" s="18"/>
      <c r="K35" s="27" t="s">
        <v>22</v>
      </c>
      <c r="L35" s="51"/>
      <c r="M35" s="51"/>
      <c r="N35" s="51"/>
      <c r="O35" s="51"/>
      <c r="P35" s="51"/>
      <c r="Q35" s="51"/>
      <c r="R35" s="52">
        <f t="shared" si="1"/>
        <v>0</v>
      </c>
      <c r="S35" s="53"/>
      <c r="T35" s="53"/>
      <c r="U35" s="54"/>
      <c r="V35" s="62">
        <f>VLOOKUP(D35,計算データ!B4:C51,2,FALSE)</f>
        <v>0</v>
      </c>
      <c r="W35" s="63"/>
      <c r="X35" s="64"/>
      <c r="Y35" s="62">
        <f t="shared" si="0"/>
        <v>0</v>
      </c>
      <c r="Z35" s="63"/>
      <c r="AA35" s="63"/>
      <c r="AB35" s="65"/>
    </row>
    <row r="36" spans="2:28" ht="24.6" customHeight="1" x14ac:dyDescent="0.2">
      <c r="B36" s="66">
        <v>24</v>
      </c>
      <c r="C36" s="67"/>
      <c r="D36" s="68" t="s">
        <v>22</v>
      </c>
      <c r="E36" s="68"/>
      <c r="F36" s="68"/>
      <c r="G36" s="68"/>
      <c r="H36" s="68"/>
      <c r="I36" s="18"/>
      <c r="J36" s="18"/>
      <c r="K36" s="27" t="s">
        <v>22</v>
      </c>
      <c r="L36" s="51"/>
      <c r="M36" s="51"/>
      <c r="N36" s="51"/>
      <c r="O36" s="51"/>
      <c r="P36" s="51"/>
      <c r="Q36" s="51"/>
      <c r="R36" s="52">
        <f t="shared" si="1"/>
        <v>0</v>
      </c>
      <c r="S36" s="53"/>
      <c r="T36" s="53"/>
      <c r="U36" s="54"/>
      <c r="V36" s="62">
        <f>VLOOKUP(D36,計算データ!B4:C51,2,FALSE)</f>
        <v>0</v>
      </c>
      <c r="W36" s="63"/>
      <c r="X36" s="64"/>
      <c r="Y36" s="62">
        <f t="shared" si="0"/>
        <v>0</v>
      </c>
      <c r="Z36" s="63"/>
      <c r="AA36" s="63"/>
      <c r="AB36" s="65"/>
    </row>
    <row r="37" spans="2:28" ht="24.6" customHeight="1" x14ac:dyDescent="0.2">
      <c r="B37" s="66">
        <v>25</v>
      </c>
      <c r="C37" s="67"/>
      <c r="D37" s="68" t="s">
        <v>22</v>
      </c>
      <c r="E37" s="68"/>
      <c r="F37" s="68"/>
      <c r="G37" s="68"/>
      <c r="H37" s="68"/>
      <c r="I37" s="18"/>
      <c r="J37" s="18"/>
      <c r="K37" s="27" t="s">
        <v>22</v>
      </c>
      <c r="L37" s="51"/>
      <c r="M37" s="51"/>
      <c r="N37" s="51"/>
      <c r="O37" s="51"/>
      <c r="P37" s="51"/>
      <c r="Q37" s="51"/>
      <c r="R37" s="52">
        <f t="shared" si="1"/>
        <v>0</v>
      </c>
      <c r="S37" s="53"/>
      <c r="T37" s="53"/>
      <c r="U37" s="54"/>
      <c r="V37" s="62">
        <f>VLOOKUP(D37,計算データ!B4:C51,2,FALSE)</f>
        <v>0</v>
      </c>
      <c r="W37" s="63"/>
      <c r="X37" s="64"/>
      <c r="Y37" s="62">
        <f t="shared" si="0"/>
        <v>0</v>
      </c>
      <c r="Z37" s="63"/>
      <c r="AA37" s="63"/>
      <c r="AB37" s="65"/>
    </row>
    <row r="38" spans="2:28" ht="24.6" customHeight="1" x14ac:dyDescent="0.2">
      <c r="B38" s="66">
        <v>26</v>
      </c>
      <c r="C38" s="67"/>
      <c r="D38" s="68" t="s">
        <v>22</v>
      </c>
      <c r="E38" s="68"/>
      <c r="F38" s="68"/>
      <c r="G38" s="68"/>
      <c r="H38" s="68"/>
      <c r="I38" s="18"/>
      <c r="J38" s="18"/>
      <c r="K38" s="27" t="s">
        <v>22</v>
      </c>
      <c r="L38" s="51"/>
      <c r="M38" s="51"/>
      <c r="N38" s="51"/>
      <c r="O38" s="51"/>
      <c r="P38" s="51"/>
      <c r="Q38" s="51"/>
      <c r="R38" s="52">
        <f t="shared" si="1"/>
        <v>0</v>
      </c>
      <c r="S38" s="53"/>
      <c r="T38" s="53"/>
      <c r="U38" s="54"/>
      <c r="V38" s="62">
        <f>VLOOKUP(D38,計算データ!B4:C51,2,FALSE)</f>
        <v>0</v>
      </c>
      <c r="W38" s="63"/>
      <c r="X38" s="64"/>
      <c r="Y38" s="62">
        <f t="shared" si="0"/>
        <v>0</v>
      </c>
      <c r="Z38" s="63"/>
      <c r="AA38" s="63"/>
      <c r="AB38" s="65"/>
    </row>
    <row r="39" spans="2:28" ht="24.6" customHeight="1" x14ac:dyDescent="0.2">
      <c r="B39" s="66">
        <v>27</v>
      </c>
      <c r="C39" s="67"/>
      <c r="D39" s="68" t="s">
        <v>22</v>
      </c>
      <c r="E39" s="68"/>
      <c r="F39" s="68"/>
      <c r="G39" s="68"/>
      <c r="H39" s="68"/>
      <c r="I39" s="18"/>
      <c r="J39" s="18"/>
      <c r="K39" s="27" t="s">
        <v>22</v>
      </c>
      <c r="L39" s="51"/>
      <c r="M39" s="51"/>
      <c r="N39" s="51"/>
      <c r="O39" s="51"/>
      <c r="P39" s="51"/>
      <c r="Q39" s="51"/>
      <c r="R39" s="52">
        <f t="shared" si="1"/>
        <v>0</v>
      </c>
      <c r="S39" s="53"/>
      <c r="T39" s="53"/>
      <c r="U39" s="54"/>
      <c r="V39" s="62">
        <f>VLOOKUP(D39,計算データ!B4:C51,2,FALSE)</f>
        <v>0</v>
      </c>
      <c r="W39" s="63"/>
      <c r="X39" s="64"/>
      <c r="Y39" s="62">
        <f t="shared" si="0"/>
        <v>0</v>
      </c>
      <c r="Z39" s="63"/>
      <c r="AA39" s="63"/>
      <c r="AB39" s="65"/>
    </row>
    <row r="40" spans="2:28" ht="24.6" customHeight="1" x14ac:dyDescent="0.2">
      <c r="B40" s="66">
        <v>28</v>
      </c>
      <c r="C40" s="67"/>
      <c r="D40" s="68" t="s">
        <v>22</v>
      </c>
      <c r="E40" s="68"/>
      <c r="F40" s="68"/>
      <c r="G40" s="68"/>
      <c r="H40" s="68"/>
      <c r="I40" s="18"/>
      <c r="J40" s="18"/>
      <c r="K40" s="27" t="s">
        <v>22</v>
      </c>
      <c r="L40" s="51"/>
      <c r="M40" s="51"/>
      <c r="N40" s="51"/>
      <c r="O40" s="51"/>
      <c r="P40" s="51"/>
      <c r="Q40" s="51"/>
      <c r="R40" s="52">
        <f t="shared" si="1"/>
        <v>0</v>
      </c>
      <c r="S40" s="53"/>
      <c r="T40" s="53"/>
      <c r="U40" s="54"/>
      <c r="V40" s="62">
        <f>VLOOKUP(D40,計算データ!B4:C51,2,FALSE)</f>
        <v>0</v>
      </c>
      <c r="W40" s="63"/>
      <c r="X40" s="64"/>
      <c r="Y40" s="62">
        <f t="shared" si="0"/>
        <v>0</v>
      </c>
      <c r="Z40" s="63"/>
      <c r="AA40" s="63"/>
      <c r="AB40" s="65"/>
    </row>
    <row r="41" spans="2:28" ht="24.6" customHeight="1" x14ac:dyDescent="0.2">
      <c r="B41" s="66">
        <v>29</v>
      </c>
      <c r="C41" s="67"/>
      <c r="D41" s="68" t="s">
        <v>22</v>
      </c>
      <c r="E41" s="68"/>
      <c r="F41" s="68"/>
      <c r="G41" s="68"/>
      <c r="H41" s="68"/>
      <c r="I41" s="18"/>
      <c r="J41" s="18"/>
      <c r="K41" s="27" t="s">
        <v>22</v>
      </c>
      <c r="L41" s="51"/>
      <c r="M41" s="51"/>
      <c r="N41" s="51"/>
      <c r="O41" s="51"/>
      <c r="P41" s="51"/>
      <c r="Q41" s="51"/>
      <c r="R41" s="52">
        <f t="shared" si="1"/>
        <v>0</v>
      </c>
      <c r="S41" s="53"/>
      <c r="T41" s="53"/>
      <c r="U41" s="54"/>
      <c r="V41" s="62">
        <f>VLOOKUP(D41,計算データ!B4:C51,2,FALSE)</f>
        <v>0</v>
      </c>
      <c r="W41" s="63"/>
      <c r="X41" s="64"/>
      <c r="Y41" s="62">
        <f t="shared" si="0"/>
        <v>0</v>
      </c>
      <c r="Z41" s="63"/>
      <c r="AA41" s="63"/>
      <c r="AB41" s="65"/>
    </row>
    <row r="42" spans="2:28" ht="24.6" customHeight="1" x14ac:dyDescent="0.2">
      <c r="B42" s="66">
        <v>30</v>
      </c>
      <c r="C42" s="67"/>
      <c r="D42" s="68" t="s">
        <v>22</v>
      </c>
      <c r="E42" s="68"/>
      <c r="F42" s="68"/>
      <c r="G42" s="68"/>
      <c r="H42" s="68"/>
      <c r="I42" s="18"/>
      <c r="J42" s="18"/>
      <c r="K42" s="27" t="s">
        <v>22</v>
      </c>
      <c r="L42" s="51"/>
      <c r="M42" s="51"/>
      <c r="N42" s="51"/>
      <c r="O42" s="51"/>
      <c r="P42" s="51"/>
      <c r="Q42" s="51"/>
      <c r="R42" s="52">
        <f t="shared" si="1"/>
        <v>0</v>
      </c>
      <c r="S42" s="53"/>
      <c r="T42" s="53"/>
      <c r="U42" s="54"/>
      <c r="V42" s="62">
        <f>VLOOKUP(D42,計算データ!B4:C51,2,FALSE)</f>
        <v>0</v>
      </c>
      <c r="W42" s="63"/>
      <c r="X42" s="64"/>
      <c r="Y42" s="62">
        <f t="shared" si="0"/>
        <v>0</v>
      </c>
      <c r="Z42" s="63"/>
      <c r="AA42" s="63"/>
      <c r="AB42" s="65"/>
    </row>
    <row r="43" spans="2:28" ht="24.6" customHeight="1" x14ac:dyDescent="0.2">
      <c r="B43" s="66">
        <v>31</v>
      </c>
      <c r="C43" s="67"/>
      <c r="D43" s="68" t="s">
        <v>22</v>
      </c>
      <c r="E43" s="68"/>
      <c r="F43" s="68"/>
      <c r="G43" s="68"/>
      <c r="H43" s="68"/>
      <c r="I43" s="18"/>
      <c r="J43" s="18"/>
      <c r="K43" s="27" t="s">
        <v>22</v>
      </c>
      <c r="L43" s="51"/>
      <c r="M43" s="51"/>
      <c r="N43" s="51"/>
      <c r="O43" s="51"/>
      <c r="P43" s="51"/>
      <c r="Q43" s="51"/>
      <c r="R43" s="52">
        <f t="shared" si="1"/>
        <v>0</v>
      </c>
      <c r="S43" s="53"/>
      <c r="T43" s="53"/>
      <c r="U43" s="54"/>
      <c r="V43" s="62">
        <f>VLOOKUP(D43,計算データ!B4:C51,2,FALSE)</f>
        <v>0</v>
      </c>
      <c r="W43" s="63"/>
      <c r="X43" s="64"/>
      <c r="Y43" s="62">
        <f t="shared" si="0"/>
        <v>0</v>
      </c>
      <c r="Z43" s="63"/>
      <c r="AA43" s="63"/>
      <c r="AB43" s="65"/>
    </row>
    <row r="44" spans="2:28" ht="24.6" customHeight="1" x14ac:dyDescent="0.2">
      <c r="B44" s="66">
        <v>32</v>
      </c>
      <c r="C44" s="67"/>
      <c r="D44" s="68" t="s">
        <v>22</v>
      </c>
      <c r="E44" s="68"/>
      <c r="F44" s="68"/>
      <c r="G44" s="68"/>
      <c r="H44" s="68"/>
      <c r="I44" s="18"/>
      <c r="J44" s="18"/>
      <c r="K44" s="27" t="s">
        <v>22</v>
      </c>
      <c r="L44" s="51"/>
      <c r="M44" s="51"/>
      <c r="N44" s="51"/>
      <c r="O44" s="51"/>
      <c r="P44" s="51"/>
      <c r="Q44" s="51"/>
      <c r="R44" s="52">
        <f t="shared" si="1"/>
        <v>0</v>
      </c>
      <c r="S44" s="53"/>
      <c r="T44" s="53"/>
      <c r="U44" s="54"/>
      <c r="V44" s="62">
        <f>VLOOKUP(D44,計算データ!B4:C51,2,FALSE)</f>
        <v>0</v>
      </c>
      <c r="W44" s="63"/>
      <c r="X44" s="64"/>
      <c r="Y44" s="62">
        <f t="shared" si="0"/>
        <v>0</v>
      </c>
      <c r="Z44" s="63"/>
      <c r="AA44" s="63"/>
      <c r="AB44" s="65"/>
    </row>
    <row r="45" spans="2:28" ht="24.6" customHeight="1" x14ac:dyDescent="0.2">
      <c r="B45" s="66">
        <v>33</v>
      </c>
      <c r="C45" s="67"/>
      <c r="D45" s="68" t="s">
        <v>22</v>
      </c>
      <c r="E45" s="68"/>
      <c r="F45" s="68"/>
      <c r="G45" s="68"/>
      <c r="H45" s="68"/>
      <c r="I45" s="18"/>
      <c r="J45" s="18"/>
      <c r="K45" s="27" t="s">
        <v>22</v>
      </c>
      <c r="L45" s="51"/>
      <c r="M45" s="51"/>
      <c r="N45" s="51"/>
      <c r="O45" s="51"/>
      <c r="P45" s="51"/>
      <c r="Q45" s="51"/>
      <c r="R45" s="52">
        <f t="shared" si="1"/>
        <v>0</v>
      </c>
      <c r="S45" s="53"/>
      <c r="T45" s="53"/>
      <c r="U45" s="54"/>
      <c r="V45" s="62">
        <f>VLOOKUP(D45,計算データ!B4:C51,2,FALSE)</f>
        <v>0</v>
      </c>
      <c r="W45" s="63"/>
      <c r="X45" s="64"/>
      <c r="Y45" s="62">
        <f t="shared" si="0"/>
        <v>0</v>
      </c>
      <c r="Z45" s="63"/>
      <c r="AA45" s="63"/>
      <c r="AB45" s="65"/>
    </row>
    <row r="46" spans="2:28" ht="24.6" customHeight="1" x14ac:dyDescent="0.2">
      <c r="B46" s="66">
        <v>34</v>
      </c>
      <c r="C46" s="67"/>
      <c r="D46" s="68" t="s">
        <v>22</v>
      </c>
      <c r="E46" s="68"/>
      <c r="F46" s="68"/>
      <c r="G46" s="68"/>
      <c r="H46" s="68"/>
      <c r="I46" s="18"/>
      <c r="J46" s="18"/>
      <c r="K46" s="27" t="s">
        <v>22</v>
      </c>
      <c r="L46" s="51"/>
      <c r="M46" s="51"/>
      <c r="N46" s="51"/>
      <c r="O46" s="51"/>
      <c r="P46" s="51"/>
      <c r="Q46" s="51"/>
      <c r="R46" s="52">
        <f t="shared" si="1"/>
        <v>0</v>
      </c>
      <c r="S46" s="53"/>
      <c r="T46" s="53"/>
      <c r="U46" s="54"/>
      <c r="V46" s="62">
        <f>VLOOKUP(D46,計算データ!B4:C51,2,FALSE)</f>
        <v>0</v>
      </c>
      <c r="W46" s="63"/>
      <c r="X46" s="64"/>
      <c r="Y46" s="62">
        <f t="shared" si="0"/>
        <v>0</v>
      </c>
      <c r="Z46" s="63"/>
      <c r="AA46" s="63"/>
      <c r="AB46" s="65"/>
    </row>
    <row r="47" spans="2:28" ht="24.6" customHeight="1" x14ac:dyDescent="0.2">
      <c r="B47" s="66">
        <v>35</v>
      </c>
      <c r="C47" s="67"/>
      <c r="D47" s="68" t="s">
        <v>22</v>
      </c>
      <c r="E47" s="68"/>
      <c r="F47" s="68"/>
      <c r="G47" s="68"/>
      <c r="H47" s="68"/>
      <c r="I47" s="18"/>
      <c r="J47" s="18"/>
      <c r="K47" s="27" t="s">
        <v>22</v>
      </c>
      <c r="L47" s="51"/>
      <c r="M47" s="51"/>
      <c r="N47" s="51"/>
      <c r="O47" s="51"/>
      <c r="P47" s="51"/>
      <c r="Q47" s="51"/>
      <c r="R47" s="52">
        <f t="shared" si="1"/>
        <v>0</v>
      </c>
      <c r="S47" s="53"/>
      <c r="T47" s="53"/>
      <c r="U47" s="54"/>
      <c r="V47" s="62">
        <f>VLOOKUP(D47,計算データ!B4:C51,2,FALSE)</f>
        <v>0</v>
      </c>
      <c r="W47" s="63"/>
      <c r="X47" s="64"/>
      <c r="Y47" s="62">
        <f t="shared" si="0"/>
        <v>0</v>
      </c>
      <c r="Z47" s="63"/>
      <c r="AA47" s="63"/>
      <c r="AB47" s="65"/>
    </row>
    <row r="48" spans="2:28" ht="24.6" customHeight="1" x14ac:dyDescent="0.2">
      <c r="B48" s="66">
        <v>36</v>
      </c>
      <c r="C48" s="67"/>
      <c r="D48" s="68" t="s">
        <v>22</v>
      </c>
      <c r="E48" s="68"/>
      <c r="F48" s="68"/>
      <c r="G48" s="68"/>
      <c r="H48" s="68"/>
      <c r="I48" s="18"/>
      <c r="J48" s="18"/>
      <c r="K48" s="27" t="s">
        <v>22</v>
      </c>
      <c r="L48" s="51"/>
      <c r="M48" s="51"/>
      <c r="N48" s="51"/>
      <c r="O48" s="51"/>
      <c r="P48" s="51"/>
      <c r="Q48" s="51"/>
      <c r="R48" s="52">
        <f t="shared" si="1"/>
        <v>0</v>
      </c>
      <c r="S48" s="53"/>
      <c r="T48" s="53"/>
      <c r="U48" s="54"/>
      <c r="V48" s="62">
        <f>VLOOKUP(D48,計算データ!B4:C51,2,FALSE)</f>
        <v>0</v>
      </c>
      <c r="W48" s="63"/>
      <c r="X48" s="64"/>
      <c r="Y48" s="62">
        <f t="shared" si="0"/>
        <v>0</v>
      </c>
      <c r="Z48" s="63"/>
      <c r="AA48" s="63"/>
      <c r="AB48" s="65"/>
    </row>
    <row r="49" spans="2:28" ht="24.6" customHeight="1" x14ac:dyDescent="0.2">
      <c r="B49" s="66">
        <v>37</v>
      </c>
      <c r="C49" s="67"/>
      <c r="D49" s="68" t="s">
        <v>22</v>
      </c>
      <c r="E49" s="68"/>
      <c r="F49" s="68"/>
      <c r="G49" s="68"/>
      <c r="H49" s="68"/>
      <c r="I49" s="18"/>
      <c r="J49" s="18"/>
      <c r="K49" s="27" t="s">
        <v>22</v>
      </c>
      <c r="L49" s="51"/>
      <c r="M49" s="51"/>
      <c r="N49" s="51"/>
      <c r="O49" s="51"/>
      <c r="P49" s="51"/>
      <c r="Q49" s="51"/>
      <c r="R49" s="52">
        <f t="shared" si="1"/>
        <v>0</v>
      </c>
      <c r="S49" s="53"/>
      <c r="T49" s="53"/>
      <c r="U49" s="54"/>
      <c r="V49" s="62">
        <f>VLOOKUP(D49,計算データ!B4:C51,2,FALSE)</f>
        <v>0</v>
      </c>
      <c r="W49" s="63"/>
      <c r="X49" s="64"/>
      <c r="Y49" s="62">
        <f t="shared" si="0"/>
        <v>0</v>
      </c>
      <c r="Z49" s="63"/>
      <c r="AA49" s="63"/>
      <c r="AB49" s="65"/>
    </row>
    <row r="50" spans="2:28" ht="24.6" customHeight="1" x14ac:dyDescent="0.2">
      <c r="B50" s="66">
        <v>38</v>
      </c>
      <c r="C50" s="67"/>
      <c r="D50" s="68" t="s">
        <v>22</v>
      </c>
      <c r="E50" s="68"/>
      <c r="F50" s="68"/>
      <c r="G50" s="68"/>
      <c r="H50" s="68"/>
      <c r="I50" s="18"/>
      <c r="J50" s="18"/>
      <c r="K50" s="27" t="s">
        <v>22</v>
      </c>
      <c r="L50" s="51"/>
      <c r="M50" s="51"/>
      <c r="N50" s="51"/>
      <c r="O50" s="51"/>
      <c r="P50" s="51"/>
      <c r="Q50" s="51"/>
      <c r="R50" s="52">
        <f t="shared" si="1"/>
        <v>0</v>
      </c>
      <c r="S50" s="53"/>
      <c r="T50" s="53"/>
      <c r="U50" s="54"/>
      <c r="V50" s="62">
        <f>VLOOKUP(D50,計算データ!B4:C51,2,FALSE)</f>
        <v>0</v>
      </c>
      <c r="W50" s="63"/>
      <c r="X50" s="64"/>
      <c r="Y50" s="62">
        <f t="shared" si="0"/>
        <v>0</v>
      </c>
      <c r="Z50" s="63"/>
      <c r="AA50" s="63"/>
      <c r="AB50" s="65"/>
    </row>
    <row r="51" spans="2:28" ht="24.6" customHeight="1" x14ac:dyDescent="0.2">
      <c r="B51" s="66">
        <v>39</v>
      </c>
      <c r="C51" s="67"/>
      <c r="D51" s="68" t="s">
        <v>22</v>
      </c>
      <c r="E51" s="68"/>
      <c r="F51" s="68"/>
      <c r="G51" s="68"/>
      <c r="H51" s="68"/>
      <c r="I51" s="18"/>
      <c r="J51" s="18"/>
      <c r="K51" s="27" t="s">
        <v>22</v>
      </c>
      <c r="L51" s="51"/>
      <c r="M51" s="51"/>
      <c r="N51" s="51"/>
      <c r="O51" s="51"/>
      <c r="P51" s="51"/>
      <c r="Q51" s="51"/>
      <c r="R51" s="52">
        <f t="shared" si="1"/>
        <v>0</v>
      </c>
      <c r="S51" s="53"/>
      <c r="T51" s="53"/>
      <c r="U51" s="54"/>
      <c r="V51" s="62">
        <f>VLOOKUP(D51,計算データ!B4:C51,2,FALSE)</f>
        <v>0</v>
      </c>
      <c r="W51" s="63"/>
      <c r="X51" s="64"/>
      <c r="Y51" s="62">
        <f t="shared" si="0"/>
        <v>0</v>
      </c>
      <c r="Z51" s="63"/>
      <c r="AA51" s="63"/>
      <c r="AB51" s="65"/>
    </row>
    <row r="52" spans="2:28" ht="24.6" customHeight="1" thickBot="1" x14ac:dyDescent="0.25">
      <c r="B52" s="48">
        <v>40</v>
      </c>
      <c r="C52" s="49"/>
      <c r="D52" s="50" t="s">
        <v>81</v>
      </c>
      <c r="E52" s="50"/>
      <c r="F52" s="50"/>
      <c r="G52" s="50"/>
      <c r="H52" s="50"/>
      <c r="I52" s="20"/>
      <c r="J52" s="20"/>
      <c r="K52" s="21" t="s">
        <v>22</v>
      </c>
      <c r="L52" s="51"/>
      <c r="M52" s="51"/>
      <c r="N52" s="51"/>
      <c r="O52" s="51"/>
      <c r="P52" s="51"/>
      <c r="Q52" s="51"/>
      <c r="R52" s="52">
        <f t="shared" si="1"/>
        <v>0</v>
      </c>
      <c r="S52" s="53"/>
      <c r="T52" s="53"/>
      <c r="U52" s="54"/>
      <c r="V52" s="55">
        <f>VLOOKUP(D52,計算データ!B4:C51,2,FALSE)</f>
        <v>600</v>
      </c>
      <c r="W52" s="56"/>
      <c r="X52" s="57"/>
      <c r="Y52" s="55">
        <f t="shared" si="0"/>
        <v>0</v>
      </c>
      <c r="Z52" s="56"/>
      <c r="AA52" s="56"/>
      <c r="AB52" s="58"/>
    </row>
    <row r="53" spans="2:28" ht="19.2" customHeight="1" x14ac:dyDescent="0.2">
      <c r="B53" s="186" t="s">
        <v>85</v>
      </c>
      <c r="C53" s="186"/>
      <c r="D53" s="186"/>
      <c r="E53" s="186"/>
      <c r="F53" s="186"/>
      <c r="G53" s="186"/>
      <c r="H53" s="186"/>
      <c r="I53" s="187"/>
      <c r="J53" s="59" t="s">
        <v>57</v>
      </c>
      <c r="K53" s="22" t="s">
        <v>3</v>
      </c>
      <c r="L53" s="29">
        <f>COUNTIFS(K13:K52,"男",L13:L52,"宿泊")</f>
        <v>0</v>
      </c>
      <c r="M53" s="29"/>
      <c r="N53" s="29">
        <f>COUNTIFS(K13:K52,"男",N13:N52,"宿泊")</f>
        <v>0</v>
      </c>
      <c r="O53" s="29"/>
      <c r="P53" s="29">
        <f>COUNTIFS(K13:K52,"男",P13:P52,"宿泊")</f>
        <v>0</v>
      </c>
      <c r="Q53" s="30"/>
      <c r="R53" s="31"/>
      <c r="S53" s="32"/>
      <c r="T53" s="32"/>
      <c r="U53" s="33"/>
      <c r="V53" s="34" t="s">
        <v>0</v>
      </c>
      <c r="W53" s="35"/>
      <c r="X53" s="35"/>
      <c r="Y53" s="38">
        <f>SUM(Y13:AB52)</f>
        <v>0</v>
      </c>
      <c r="Z53" s="38"/>
      <c r="AA53" s="38"/>
      <c r="AB53" s="39"/>
    </row>
    <row r="54" spans="2:28" ht="19.2" customHeight="1" thickBot="1" x14ac:dyDescent="0.25">
      <c r="B54" s="188"/>
      <c r="C54" s="188"/>
      <c r="D54" s="188"/>
      <c r="E54" s="188"/>
      <c r="F54" s="188"/>
      <c r="G54" s="188"/>
      <c r="H54" s="188"/>
      <c r="I54" s="189"/>
      <c r="J54" s="60"/>
      <c r="K54" s="24" t="s">
        <v>2</v>
      </c>
      <c r="L54" s="42">
        <f>COUNTIFS(K13:K52,"女",L13:L52,"宿泊")</f>
        <v>0</v>
      </c>
      <c r="M54" s="42"/>
      <c r="N54" s="42">
        <f>COUNTIFS(K13:K52,"女",N13:N52,"宿泊")</f>
        <v>0</v>
      </c>
      <c r="O54" s="42"/>
      <c r="P54" s="42">
        <f>COUNTIFS(K13:K52,"女",P13:P52,"宿泊")</f>
        <v>0</v>
      </c>
      <c r="Q54" s="43"/>
      <c r="R54" s="44"/>
      <c r="S54" s="45"/>
      <c r="T54" s="45"/>
      <c r="U54" s="47"/>
      <c r="V54" s="36"/>
      <c r="W54" s="37"/>
      <c r="X54" s="37"/>
      <c r="Y54" s="40"/>
      <c r="Z54" s="40"/>
      <c r="AA54" s="40"/>
      <c r="AB54" s="41"/>
    </row>
    <row r="55" spans="2:28" ht="19.2" customHeight="1" x14ac:dyDescent="0.2">
      <c r="B55" s="190" t="s">
        <v>86</v>
      </c>
      <c r="C55" s="190"/>
      <c r="D55" s="190"/>
      <c r="E55" s="190"/>
      <c r="F55" s="190"/>
      <c r="G55" s="190"/>
      <c r="H55" s="190"/>
      <c r="I55" s="189"/>
      <c r="J55" s="61" t="s">
        <v>56</v>
      </c>
      <c r="K55" s="22" t="s">
        <v>3</v>
      </c>
      <c r="L55" s="29">
        <f>COUNTIFS(K13:K52,"男",L13:L52,"日帰")</f>
        <v>0</v>
      </c>
      <c r="M55" s="29"/>
      <c r="N55" s="29">
        <f>COUNTIFS(K13:K52,"男",N13:N52,"日帰")</f>
        <v>0</v>
      </c>
      <c r="O55" s="29"/>
      <c r="P55" s="29">
        <f>COUNTIFS(K13:K52,"男",P13:P52,"日帰")</f>
        <v>0</v>
      </c>
      <c r="Q55" s="30"/>
      <c r="R55" s="44"/>
      <c r="S55" s="45"/>
      <c r="T55" s="45"/>
      <c r="U55" s="46"/>
      <c r="V55" s="23"/>
    </row>
    <row r="56" spans="2:28" ht="19.2" customHeight="1" thickBot="1" x14ac:dyDescent="0.25">
      <c r="B56" s="190"/>
      <c r="C56" s="190"/>
      <c r="D56" s="190"/>
      <c r="E56" s="190"/>
      <c r="F56" s="190"/>
      <c r="G56" s="190"/>
      <c r="H56" s="190"/>
      <c r="I56" s="189"/>
      <c r="J56" s="48"/>
      <c r="K56" s="24" t="s">
        <v>2</v>
      </c>
      <c r="L56" s="42">
        <f>COUNTIFS(K13:K52,"女",L13:L52,"日帰")</f>
        <v>0</v>
      </c>
      <c r="M56" s="42"/>
      <c r="N56" s="42">
        <f>COUNTIFS(K13:K52,"女",N13:N52,"日帰")</f>
        <v>0</v>
      </c>
      <c r="O56" s="42"/>
      <c r="P56" s="42">
        <f>COUNTIFS(K13:K52,"女",P13:P52,"日帰")</f>
        <v>0</v>
      </c>
      <c r="Q56" s="43"/>
      <c r="R56" s="44"/>
      <c r="S56" s="45"/>
      <c r="T56" s="45"/>
      <c r="U56" s="46"/>
      <c r="V56" s="23"/>
    </row>
    <row r="57" spans="2:28" ht="24.6" customHeight="1" x14ac:dyDescent="0.2">
      <c r="R57" s="1"/>
      <c r="S57" s="1"/>
      <c r="T57" s="1"/>
    </row>
    <row r="58" spans="2:28" ht="24.6" customHeight="1" x14ac:dyDescent="0.2">
      <c r="R58" s="1"/>
      <c r="S58" s="1"/>
      <c r="T58" s="1"/>
    </row>
    <row r="59" spans="2:28" ht="24.6" customHeight="1" x14ac:dyDescent="0.2">
      <c r="R59" s="1"/>
      <c r="S59" s="1"/>
      <c r="T59" s="1"/>
    </row>
    <row r="60" spans="2:28" ht="24.6" customHeight="1" x14ac:dyDescent="0.2">
      <c r="R60" s="1"/>
      <c r="S60" s="1"/>
      <c r="T60" s="1"/>
    </row>
    <row r="61" spans="2:28" ht="24.6" customHeight="1" x14ac:dyDescent="0.2">
      <c r="R61" s="1"/>
      <c r="S61" s="1"/>
      <c r="T61" s="1"/>
    </row>
    <row r="62" spans="2:28" ht="24.6" customHeight="1" x14ac:dyDescent="0.2">
      <c r="R62" s="1"/>
      <c r="S62" s="1"/>
      <c r="T62" s="1"/>
    </row>
  </sheetData>
  <mergeCells count="386">
    <mergeCell ref="B55:I56"/>
    <mergeCell ref="B53:I54"/>
    <mergeCell ref="B1:K1"/>
    <mergeCell ref="P1:AB1"/>
    <mergeCell ref="B2:V4"/>
    <mergeCell ref="W2:X4"/>
    <mergeCell ref="Y2:AB4"/>
    <mergeCell ref="B5:AB5"/>
    <mergeCell ref="X6:X7"/>
    <mergeCell ref="Y6:AB7"/>
    <mergeCell ref="B8:C8"/>
    <mergeCell ref="D8:J8"/>
    <mergeCell ref="L8:M8"/>
    <mergeCell ref="O8:P8"/>
    <mergeCell ref="R8:S8"/>
    <mergeCell ref="V8:W8"/>
    <mergeCell ref="Y8:AB8"/>
    <mergeCell ref="O6:P7"/>
    <mergeCell ref="Q6:Q7"/>
    <mergeCell ref="R6:S7"/>
    <mergeCell ref="T6:T7"/>
    <mergeCell ref="U6:U7"/>
    <mergeCell ref="V6:W7"/>
    <mergeCell ref="B6:C7"/>
    <mergeCell ref="D6:I7"/>
    <mergeCell ref="J6:J7"/>
    <mergeCell ref="K6:K7"/>
    <mergeCell ref="L6:M7"/>
    <mergeCell ref="N6:N7"/>
    <mergeCell ref="B9:C9"/>
    <mergeCell ref="D9:J9"/>
    <mergeCell ref="K9:AB9"/>
    <mergeCell ref="B11:C12"/>
    <mergeCell ref="D11:H12"/>
    <mergeCell ref="I11:I12"/>
    <mergeCell ref="J11:J12"/>
    <mergeCell ref="K11:K12"/>
    <mergeCell ref="L11:M11"/>
    <mergeCell ref="N11:O11"/>
    <mergeCell ref="P11:Q11"/>
    <mergeCell ref="R11:U12"/>
    <mergeCell ref="V11:AB11"/>
    <mergeCell ref="V12:X12"/>
    <mergeCell ref="Y12:AB12"/>
    <mergeCell ref="B10:C10"/>
    <mergeCell ref="D10:AB10"/>
    <mergeCell ref="B13:C13"/>
    <mergeCell ref="D13:H13"/>
    <mergeCell ref="L13:M13"/>
    <mergeCell ref="N13:O13"/>
    <mergeCell ref="P13:Q13"/>
    <mergeCell ref="R13:U13"/>
    <mergeCell ref="V13:X13"/>
    <mergeCell ref="Y13:AB13"/>
    <mergeCell ref="B14:C14"/>
    <mergeCell ref="D14:H14"/>
    <mergeCell ref="L14:M14"/>
    <mergeCell ref="N14:O14"/>
    <mergeCell ref="P14:Q14"/>
    <mergeCell ref="R14:U14"/>
    <mergeCell ref="V14:X14"/>
    <mergeCell ref="Y14:AB14"/>
    <mergeCell ref="B15:C15"/>
    <mergeCell ref="D15:H15"/>
    <mergeCell ref="L15:M15"/>
    <mergeCell ref="N15:O15"/>
    <mergeCell ref="P15:Q15"/>
    <mergeCell ref="R15:U15"/>
    <mergeCell ref="V15:X15"/>
    <mergeCell ref="Y15:AB15"/>
    <mergeCell ref="V16:X16"/>
    <mergeCell ref="Y16:AB16"/>
    <mergeCell ref="B17:C17"/>
    <mergeCell ref="D17:H17"/>
    <mergeCell ref="L17:M17"/>
    <mergeCell ref="N17:O17"/>
    <mergeCell ref="P17:Q17"/>
    <mergeCell ref="R17:U17"/>
    <mergeCell ref="V17:X17"/>
    <mergeCell ref="Y17:AB17"/>
    <mergeCell ref="B16:C16"/>
    <mergeCell ref="D16:H16"/>
    <mergeCell ref="L16:M16"/>
    <mergeCell ref="N16:O16"/>
    <mergeCell ref="P16:Q16"/>
    <mergeCell ref="R16:U16"/>
    <mergeCell ref="V18:X18"/>
    <mergeCell ref="Y18:AB18"/>
    <mergeCell ref="B19:C19"/>
    <mergeCell ref="D19:H19"/>
    <mergeCell ref="L19:M19"/>
    <mergeCell ref="N19:O19"/>
    <mergeCell ref="P19:Q19"/>
    <mergeCell ref="R19:U19"/>
    <mergeCell ref="V19:X19"/>
    <mergeCell ref="Y19:AB19"/>
    <mergeCell ref="B18:C18"/>
    <mergeCell ref="D18:H18"/>
    <mergeCell ref="L18:M18"/>
    <mergeCell ref="N18:O18"/>
    <mergeCell ref="P18:Q18"/>
    <mergeCell ref="R18:U18"/>
    <mergeCell ref="V20:X20"/>
    <mergeCell ref="Y20:AB20"/>
    <mergeCell ref="B21:C21"/>
    <mergeCell ref="D21:H21"/>
    <mergeCell ref="L21:M21"/>
    <mergeCell ref="N21:O21"/>
    <mergeCell ref="P21:Q21"/>
    <mergeCell ref="R21:U21"/>
    <mergeCell ref="V21:X21"/>
    <mergeCell ref="Y21:AB21"/>
    <mergeCell ref="B20:C20"/>
    <mergeCell ref="D20:H20"/>
    <mergeCell ref="L20:M20"/>
    <mergeCell ref="N20:O20"/>
    <mergeCell ref="P20:Q20"/>
    <mergeCell ref="R20:U20"/>
    <mergeCell ref="V22:X22"/>
    <mergeCell ref="Y22:AB22"/>
    <mergeCell ref="B23:C23"/>
    <mergeCell ref="D23:H23"/>
    <mergeCell ref="L23:M23"/>
    <mergeCell ref="N23:O23"/>
    <mergeCell ref="P23:Q23"/>
    <mergeCell ref="R23:U23"/>
    <mergeCell ref="V23:X23"/>
    <mergeCell ref="Y23:AB23"/>
    <mergeCell ref="B22:C22"/>
    <mergeCell ref="D22:H22"/>
    <mergeCell ref="L22:M22"/>
    <mergeCell ref="N22:O22"/>
    <mergeCell ref="P22:Q22"/>
    <mergeCell ref="R22:U22"/>
    <mergeCell ref="V24:X24"/>
    <mergeCell ref="Y24:AB24"/>
    <mergeCell ref="B25:C25"/>
    <mergeCell ref="D25:H25"/>
    <mergeCell ref="L25:M25"/>
    <mergeCell ref="N25:O25"/>
    <mergeCell ref="P25:Q25"/>
    <mergeCell ref="R25:U25"/>
    <mergeCell ref="V25:X25"/>
    <mergeCell ref="Y25:AB25"/>
    <mergeCell ref="B24:C24"/>
    <mergeCell ref="D24:H24"/>
    <mergeCell ref="L24:M24"/>
    <mergeCell ref="N24:O24"/>
    <mergeCell ref="P24:Q24"/>
    <mergeCell ref="R24:U24"/>
    <mergeCell ref="V26:X26"/>
    <mergeCell ref="Y26:AB26"/>
    <mergeCell ref="B27:C27"/>
    <mergeCell ref="D27:H27"/>
    <mergeCell ref="L27:M27"/>
    <mergeCell ref="N27:O27"/>
    <mergeCell ref="P27:Q27"/>
    <mergeCell ref="R27:U27"/>
    <mergeCell ref="V27:X27"/>
    <mergeCell ref="Y27:AB27"/>
    <mergeCell ref="B26:C26"/>
    <mergeCell ref="D26:H26"/>
    <mergeCell ref="L26:M26"/>
    <mergeCell ref="N26:O26"/>
    <mergeCell ref="P26:Q26"/>
    <mergeCell ref="R26:U26"/>
    <mergeCell ref="V28:X28"/>
    <mergeCell ref="Y28:AB28"/>
    <mergeCell ref="B29:C29"/>
    <mergeCell ref="D29:H29"/>
    <mergeCell ref="L29:M29"/>
    <mergeCell ref="N29:O29"/>
    <mergeCell ref="P29:Q29"/>
    <mergeCell ref="R29:U29"/>
    <mergeCell ref="V29:X29"/>
    <mergeCell ref="Y29:AB29"/>
    <mergeCell ref="B28:C28"/>
    <mergeCell ref="D28:H28"/>
    <mergeCell ref="L28:M28"/>
    <mergeCell ref="N28:O28"/>
    <mergeCell ref="P28:Q28"/>
    <mergeCell ref="R28:U28"/>
    <mergeCell ref="V30:X30"/>
    <mergeCell ref="Y30:AB30"/>
    <mergeCell ref="B31:C31"/>
    <mergeCell ref="D31:H31"/>
    <mergeCell ref="L31:M31"/>
    <mergeCell ref="N31:O31"/>
    <mergeCell ref="P31:Q31"/>
    <mergeCell ref="R31:U31"/>
    <mergeCell ref="V31:X31"/>
    <mergeCell ref="Y31:AB31"/>
    <mergeCell ref="B30:C30"/>
    <mergeCell ref="D30:H30"/>
    <mergeCell ref="L30:M30"/>
    <mergeCell ref="N30:O30"/>
    <mergeCell ref="P30:Q30"/>
    <mergeCell ref="R30:U30"/>
    <mergeCell ref="V32:X32"/>
    <mergeCell ref="Y32:AB32"/>
    <mergeCell ref="B33:C33"/>
    <mergeCell ref="D33:H33"/>
    <mergeCell ref="L33:M33"/>
    <mergeCell ref="N33:O33"/>
    <mergeCell ref="P33:Q33"/>
    <mergeCell ref="R33:U33"/>
    <mergeCell ref="V33:X33"/>
    <mergeCell ref="Y33:AB33"/>
    <mergeCell ref="B32:C32"/>
    <mergeCell ref="D32:H32"/>
    <mergeCell ref="L32:M32"/>
    <mergeCell ref="N32:O32"/>
    <mergeCell ref="P32:Q32"/>
    <mergeCell ref="R32:U32"/>
    <mergeCell ref="V34:X34"/>
    <mergeCell ref="Y34:AB34"/>
    <mergeCell ref="B35:C35"/>
    <mergeCell ref="D35:H35"/>
    <mergeCell ref="L35:M35"/>
    <mergeCell ref="N35:O35"/>
    <mergeCell ref="P35:Q35"/>
    <mergeCell ref="R35:U35"/>
    <mergeCell ref="V35:X35"/>
    <mergeCell ref="Y35:AB35"/>
    <mergeCell ref="B34:C34"/>
    <mergeCell ref="D34:H34"/>
    <mergeCell ref="L34:M34"/>
    <mergeCell ref="N34:O34"/>
    <mergeCell ref="P34:Q34"/>
    <mergeCell ref="R34:U34"/>
    <mergeCell ref="V36:X36"/>
    <mergeCell ref="Y36:AB36"/>
    <mergeCell ref="B37:C37"/>
    <mergeCell ref="D37:H37"/>
    <mergeCell ref="L37:M37"/>
    <mergeCell ref="N37:O37"/>
    <mergeCell ref="P37:Q37"/>
    <mergeCell ref="R37:U37"/>
    <mergeCell ref="V37:X37"/>
    <mergeCell ref="Y37:AB37"/>
    <mergeCell ref="B36:C36"/>
    <mergeCell ref="D36:H36"/>
    <mergeCell ref="L36:M36"/>
    <mergeCell ref="N36:O36"/>
    <mergeCell ref="P36:Q36"/>
    <mergeCell ref="R36:U36"/>
    <mergeCell ref="V38:X38"/>
    <mergeCell ref="Y38:AB38"/>
    <mergeCell ref="B39:C39"/>
    <mergeCell ref="D39:H39"/>
    <mergeCell ref="L39:M39"/>
    <mergeCell ref="N39:O39"/>
    <mergeCell ref="P39:Q39"/>
    <mergeCell ref="R39:U39"/>
    <mergeCell ref="V39:X39"/>
    <mergeCell ref="Y39:AB39"/>
    <mergeCell ref="B38:C38"/>
    <mergeCell ref="D38:H38"/>
    <mergeCell ref="L38:M38"/>
    <mergeCell ref="N38:O38"/>
    <mergeCell ref="P38:Q38"/>
    <mergeCell ref="R38:U38"/>
    <mergeCell ref="V40:X40"/>
    <mergeCell ref="Y40:AB40"/>
    <mergeCell ref="B41:C41"/>
    <mergeCell ref="D41:H41"/>
    <mergeCell ref="L41:M41"/>
    <mergeCell ref="N41:O41"/>
    <mergeCell ref="P41:Q41"/>
    <mergeCell ref="R41:U41"/>
    <mergeCell ref="V41:X41"/>
    <mergeCell ref="Y41:AB41"/>
    <mergeCell ref="B40:C40"/>
    <mergeCell ref="D40:H40"/>
    <mergeCell ref="L40:M40"/>
    <mergeCell ref="N40:O40"/>
    <mergeCell ref="P40:Q40"/>
    <mergeCell ref="R40:U40"/>
    <mergeCell ref="V42:X42"/>
    <mergeCell ref="Y42:AB42"/>
    <mergeCell ref="B43:C43"/>
    <mergeCell ref="D43:H43"/>
    <mergeCell ref="L43:M43"/>
    <mergeCell ref="N43:O43"/>
    <mergeCell ref="P43:Q43"/>
    <mergeCell ref="R43:U43"/>
    <mergeCell ref="V43:X43"/>
    <mergeCell ref="Y43:AB43"/>
    <mergeCell ref="B42:C42"/>
    <mergeCell ref="D42:H42"/>
    <mergeCell ref="L42:M42"/>
    <mergeCell ref="N42:O42"/>
    <mergeCell ref="P42:Q42"/>
    <mergeCell ref="R42:U42"/>
    <mergeCell ref="V44:X44"/>
    <mergeCell ref="Y44:AB44"/>
    <mergeCell ref="B45:C45"/>
    <mergeCell ref="D45:H45"/>
    <mergeCell ref="L45:M45"/>
    <mergeCell ref="N45:O45"/>
    <mergeCell ref="P45:Q45"/>
    <mergeCell ref="R45:U45"/>
    <mergeCell ref="V45:X45"/>
    <mergeCell ref="Y45:AB45"/>
    <mergeCell ref="B44:C44"/>
    <mergeCell ref="D44:H44"/>
    <mergeCell ref="L44:M44"/>
    <mergeCell ref="N44:O44"/>
    <mergeCell ref="P44:Q44"/>
    <mergeCell ref="R44:U44"/>
    <mergeCell ref="V46:X46"/>
    <mergeCell ref="Y46:AB46"/>
    <mergeCell ref="B47:C47"/>
    <mergeCell ref="D47:H47"/>
    <mergeCell ref="L47:M47"/>
    <mergeCell ref="N47:O47"/>
    <mergeCell ref="P47:Q47"/>
    <mergeCell ref="R47:U47"/>
    <mergeCell ref="V47:X47"/>
    <mergeCell ref="Y47:AB47"/>
    <mergeCell ref="B46:C46"/>
    <mergeCell ref="D46:H46"/>
    <mergeCell ref="L46:M46"/>
    <mergeCell ref="N46:O46"/>
    <mergeCell ref="P46:Q46"/>
    <mergeCell ref="R46:U46"/>
    <mergeCell ref="V48:X48"/>
    <mergeCell ref="Y48:AB48"/>
    <mergeCell ref="B49:C49"/>
    <mergeCell ref="D49:H49"/>
    <mergeCell ref="L49:M49"/>
    <mergeCell ref="N49:O49"/>
    <mergeCell ref="P49:Q49"/>
    <mergeCell ref="R49:U49"/>
    <mergeCell ref="V49:X49"/>
    <mergeCell ref="Y49:AB49"/>
    <mergeCell ref="B48:C48"/>
    <mergeCell ref="D48:H48"/>
    <mergeCell ref="L48:M48"/>
    <mergeCell ref="N48:O48"/>
    <mergeCell ref="P48:Q48"/>
    <mergeCell ref="R48:U48"/>
    <mergeCell ref="B52:C52"/>
    <mergeCell ref="D52:H52"/>
    <mergeCell ref="L52:M52"/>
    <mergeCell ref="N52:O52"/>
    <mergeCell ref="P52:Q52"/>
    <mergeCell ref="R52:U52"/>
    <mergeCell ref="V50:X50"/>
    <mergeCell ref="Y50:AB50"/>
    <mergeCell ref="B51:C51"/>
    <mergeCell ref="D51:H51"/>
    <mergeCell ref="L51:M51"/>
    <mergeCell ref="N51:O51"/>
    <mergeCell ref="P51:Q51"/>
    <mergeCell ref="R51:U51"/>
    <mergeCell ref="V51:X51"/>
    <mergeCell ref="Y51:AB51"/>
    <mergeCell ref="B50:C50"/>
    <mergeCell ref="D50:H50"/>
    <mergeCell ref="L50:M50"/>
    <mergeCell ref="N50:O50"/>
    <mergeCell ref="P50:Q50"/>
    <mergeCell ref="R50:U50"/>
    <mergeCell ref="V52:X52"/>
    <mergeCell ref="Y52:AB52"/>
    <mergeCell ref="J53:J54"/>
    <mergeCell ref="L53:M53"/>
    <mergeCell ref="N53:O53"/>
    <mergeCell ref="P53:Q53"/>
    <mergeCell ref="R53:U53"/>
    <mergeCell ref="V53:X54"/>
    <mergeCell ref="Y53:AB54"/>
    <mergeCell ref="L54:M54"/>
    <mergeCell ref="P56:Q56"/>
    <mergeCell ref="R56:U56"/>
    <mergeCell ref="N54:O54"/>
    <mergeCell ref="P54:Q54"/>
    <mergeCell ref="R54:U54"/>
    <mergeCell ref="J55:J56"/>
    <mergeCell ref="L55:M55"/>
    <mergeCell ref="N55:O55"/>
    <mergeCell ref="P55:Q55"/>
    <mergeCell ref="R55:U55"/>
    <mergeCell ref="L56:M56"/>
    <mergeCell ref="N56:O56"/>
  </mergeCells>
  <phoneticPr fontId="1"/>
  <pageMargins left="0.7" right="0.7" top="0.75" bottom="0.75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8A715BB-0ED7-46F1-945C-6E2047DD65ED}">
          <x14:formula1>
            <xm:f>計算データ!$E$4:$E$6</xm:f>
          </x14:formula1>
          <xm:sqref>K13:K52</xm:sqref>
        </x14:dataValidation>
        <x14:dataValidation type="list" allowBlank="1" showInputMessage="1" showErrorMessage="1" xr:uid="{731109D2-56EE-474B-BD87-7427D1D75F66}">
          <x14:formula1>
            <xm:f>計算データ!$G$4:$G$8</xm:f>
          </x14:formula1>
          <xm:sqref>L13:Q52</xm:sqref>
        </x14:dataValidation>
        <x14:dataValidation type="list" allowBlank="1" showInputMessage="1" showErrorMessage="1" xr:uid="{7A4DBADD-7C65-47DF-A0EE-CBC83E7CCF3B}">
          <x14:formula1>
            <xm:f>計算データ!$B$4:$B$28</xm:f>
          </x14:formula1>
          <xm:sqref>D13:H52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66BE1-96AA-4D3A-95DF-1AE3FBEC8133}">
  <sheetPr>
    <tabColor rgb="FFFFFF00"/>
    <pageSetUpPr fitToPage="1"/>
  </sheetPr>
  <dimension ref="B1:AE62"/>
  <sheetViews>
    <sheetView workbookViewId="0">
      <selection activeCell="L13" sqref="L13:M13"/>
    </sheetView>
  </sheetViews>
  <sheetFormatPr defaultColWidth="4.109375" defaultRowHeight="24.6" customHeight="1" x14ac:dyDescent="0.2"/>
  <cols>
    <col min="9" max="9" width="19.77734375" customWidth="1"/>
    <col min="10" max="10" width="16.44140625" customWidth="1"/>
    <col min="11" max="11" width="8.6640625" customWidth="1"/>
    <col min="12" max="12" width="4.109375" customWidth="1"/>
    <col min="21" max="22" width="4.21875" customWidth="1"/>
    <col min="25" max="28" width="5" customWidth="1"/>
  </cols>
  <sheetData>
    <row r="1" spans="2:31" ht="27" customHeight="1" x14ac:dyDescent="0.2">
      <c r="B1" s="102"/>
      <c r="C1" s="102"/>
      <c r="D1" s="102"/>
      <c r="E1" s="102"/>
      <c r="F1" s="102"/>
      <c r="G1" s="102"/>
      <c r="H1" s="102"/>
      <c r="I1" s="102"/>
      <c r="J1" s="102"/>
      <c r="K1" s="102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</row>
    <row r="2" spans="2:31" ht="9.6" customHeight="1" x14ac:dyDescent="0.2">
      <c r="B2" s="104" t="s">
        <v>83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5" t="s">
        <v>35</v>
      </c>
      <c r="X2" s="105"/>
      <c r="Y2" s="159" t="s">
        <v>52</v>
      </c>
      <c r="Z2" s="160"/>
      <c r="AA2" s="160"/>
      <c r="AB2" s="160"/>
    </row>
    <row r="3" spans="2:31" ht="9.6" customHeight="1" x14ac:dyDescent="0.2"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5"/>
      <c r="X3" s="105"/>
      <c r="Y3" s="160"/>
      <c r="Z3" s="160"/>
      <c r="AA3" s="160"/>
      <c r="AB3" s="160"/>
    </row>
    <row r="4" spans="2:31" ht="9.6" customHeight="1" x14ac:dyDescent="0.2"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5"/>
      <c r="X4" s="105"/>
      <c r="Y4" s="160"/>
      <c r="Z4" s="160"/>
      <c r="AA4" s="160"/>
      <c r="AB4" s="160"/>
    </row>
    <row r="5" spans="2:31" ht="28.2" customHeight="1" thickBot="1" x14ac:dyDescent="0.25">
      <c r="B5" s="106" t="s">
        <v>53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</row>
    <row r="6" spans="2:31" ht="15" customHeight="1" x14ac:dyDescent="0.2">
      <c r="B6" s="121" t="s">
        <v>11</v>
      </c>
      <c r="C6" s="122"/>
      <c r="D6" s="173" t="s">
        <v>51</v>
      </c>
      <c r="E6" s="174"/>
      <c r="F6" s="174"/>
      <c r="G6" s="174"/>
      <c r="H6" s="174"/>
      <c r="I6" s="175"/>
      <c r="J6" s="137" t="s">
        <v>49</v>
      </c>
      <c r="K6" s="122" t="s">
        <v>33</v>
      </c>
      <c r="L6" s="150" t="s">
        <v>47</v>
      </c>
      <c r="M6" s="172"/>
      <c r="N6" s="157" t="s">
        <v>1</v>
      </c>
      <c r="O6" s="157" t="s">
        <v>47</v>
      </c>
      <c r="P6" s="157"/>
      <c r="Q6" s="157" t="s">
        <v>30</v>
      </c>
      <c r="R6" s="157" t="s">
        <v>47</v>
      </c>
      <c r="S6" s="157"/>
      <c r="T6" s="157" t="s">
        <v>28</v>
      </c>
      <c r="U6" s="157" t="s">
        <v>31</v>
      </c>
      <c r="V6" s="157" t="s">
        <v>48</v>
      </c>
      <c r="W6" s="157"/>
      <c r="X6" s="170" t="s">
        <v>32</v>
      </c>
      <c r="Y6" s="161"/>
      <c r="Z6" s="162"/>
      <c r="AA6" s="162"/>
      <c r="AB6" s="163"/>
    </row>
    <row r="7" spans="2:31" ht="15" customHeight="1" x14ac:dyDescent="0.2">
      <c r="B7" s="84"/>
      <c r="C7" s="85"/>
      <c r="D7" s="176"/>
      <c r="E7" s="177"/>
      <c r="F7" s="177"/>
      <c r="G7" s="177"/>
      <c r="H7" s="177"/>
      <c r="I7" s="178"/>
      <c r="J7" s="138"/>
      <c r="K7" s="85"/>
      <c r="L7" s="67"/>
      <c r="M7" s="52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71"/>
      <c r="Y7" s="164"/>
      <c r="Z7" s="165"/>
      <c r="AA7" s="165"/>
      <c r="AB7" s="166"/>
    </row>
    <row r="8" spans="2:31" ht="28.2" customHeight="1" x14ac:dyDescent="0.2">
      <c r="B8" s="116" t="s">
        <v>29</v>
      </c>
      <c r="C8" s="117"/>
      <c r="D8" s="139" t="s">
        <v>46</v>
      </c>
      <c r="E8" s="140"/>
      <c r="F8" s="140"/>
      <c r="G8" s="140"/>
      <c r="H8" s="140"/>
      <c r="I8" s="140"/>
      <c r="J8" s="141"/>
      <c r="K8" s="3" t="s">
        <v>34</v>
      </c>
      <c r="L8" s="67" t="s">
        <v>47</v>
      </c>
      <c r="M8" s="52"/>
      <c r="N8" s="6" t="s">
        <v>1</v>
      </c>
      <c r="O8" s="158" t="s">
        <v>47</v>
      </c>
      <c r="P8" s="158"/>
      <c r="Q8" s="6" t="s">
        <v>30</v>
      </c>
      <c r="R8" s="158" t="s">
        <v>47</v>
      </c>
      <c r="S8" s="158"/>
      <c r="T8" s="6" t="s">
        <v>28</v>
      </c>
      <c r="U8" s="7" t="s">
        <v>31</v>
      </c>
      <c r="V8" s="169" t="s">
        <v>48</v>
      </c>
      <c r="W8" s="169"/>
      <c r="X8" s="8" t="s">
        <v>32</v>
      </c>
      <c r="Y8" s="167"/>
      <c r="Z8" s="158"/>
      <c r="AA8" s="158"/>
      <c r="AB8" s="168"/>
    </row>
    <row r="9" spans="2:31" ht="28.2" customHeight="1" x14ac:dyDescent="0.2">
      <c r="B9" s="76" t="s">
        <v>12</v>
      </c>
      <c r="C9" s="77"/>
      <c r="D9" s="139" t="s">
        <v>54</v>
      </c>
      <c r="E9" s="140"/>
      <c r="F9" s="140"/>
      <c r="G9" s="140"/>
      <c r="H9" s="140"/>
      <c r="I9" s="140"/>
      <c r="J9" s="141"/>
      <c r="K9" s="81" t="s">
        <v>58</v>
      </c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3"/>
    </row>
    <row r="10" spans="2:31" ht="31.2" customHeight="1" x14ac:dyDescent="0.2">
      <c r="B10" s="181" t="s">
        <v>87</v>
      </c>
      <c r="C10" s="182"/>
      <c r="D10" s="183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5"/>
    </row>
    <row r="11" spans="2:31" ht="29.4" customHeight="1" x14ac:dyDescent="0.2">
      <c r="B11" s="84" t="s">
        <v>4</v>
      </c>
      <c r="C11" s="85"/>
      <c r="D11" s="86" t="s">
        <v>13</v>
      </c>
      <c r="E11" s="85"/>
      <c r="F11" s="85"/>
      <c r="G11" s="85"/>
      <c r="H11" s="85"/>
      <c r="I11" s="85" t="s">
        <v>6</v>
      </c>
      <c r="J11" s="87" t="s">
        <v>50</v>
      </c>
      <c r="K11" s="86" t="s">
        <v>36</v>
      </c>
      <c r="L11" s="85" t="s">
        <v>8</v>
      </c>
      <c r="M11" s="85"/>
      <c r="N11" s="85" t="s">
        <v>9</v>
      </c>
      <c r="O11" s="85"/>
      <c r="P11" s="85" t="s">
        <v>10</v>
      </c>
      <c r="Q11" s="85"/>
      <c r="R11" s="89" t="s">
        <v>44</v>
      </c>
      <c r="S11" s="90"/>
      <c r="T11" s="90"/>
      <c r="U11" s="91"/>
      <c r="V11" s="95" t="s">
        <v>42</v>
      </c>
      <c r="W11" s="96"/>
      <c r="X11" s="96"/>
      <c r="Y11" s="96"/>
      <c r="Z11" s="96"/>
      <c r="AA11" s="96"/>
      <c r="AB11" s="97"/>
      <c r="AC11" s="1"/>
      <c r="AD11" s="1"/>
      <c r="AE11" s="1"/>
    </row>
    <row r="12" spans="2:31" ht="29.4" customHeight="1" x14ac:dyDescent="0.2">
      <c r="B12" s="84"/>
      <c r="C12" s="85"/>
      <c r="D12" s="85"/>
      <c r="E12" s="85"/>
      <c r="F12" s="85"/>
      <c r="G12" s="85"/>
      <c r="H12" s="85"/>
      <c r="I12" s="85"/>
      <c r="J12" s="88"/>
      <c r="K12" s="85"/>
      <c r="L12" s="9" t="s">
        <v>47</v>
      </c>
      <c r="M12" s="10" t="s">
        <v>28</v>
      </c>
      <c r="N12" s="9" t="s">
        <v>47</v>
      </c>
      <c r="O12" s="10" t="s">
        <v>28</v>
      </c>
      <c r="P12" s="9" t="s">
        <v>47</v>
      </c>
      <c r="Q12" s="10" t="s">
        <v>28</v>
      </c>
      <c r="R12" s="92"/>
      <c r="S12" s="93"/>
      <c r="T12" s="93"/>
      <c r="U12" s="94"/>
      <c r="V12" s="98" t="s">
        <v>43</v>
      </c>
      <c r="W12" s="99"/>
      <c r="X12" s="100"/>
      <c r="Y12" s="98" t="s">
        <v>45</v>
      </c>
      <c r="Z12" s="99"/>
      <c r="AA12" s="99"/>
      <c r="AB12" s="101"/>
      <c r="AC12" s="1"/>
      <c r="AD12" s="1"/>
      <c r="AE12" s="1"/>
    </row>
    <row r="13" spans="2:31" ht="24.6" customHeight="1" x14ac:dyDescent="0.2">
      <c r="B13" s="66">
        <v>1</v>
      </c>
      <c r="C13" s="67"/>
      <c r="D13" s="179" t="s">
        <v>17</v>
      </c>
      <c r="E13" s="179"/>
      <c r="F13" s="179"/>
      <c r="G13" s="179"/>
      <c r="H13" s="179"/>
      <c r="I13" s="4" t="s">
        <v>46</v>
      </c>
      <c r="J13" s="13"/>
      <c r="K13" s="2" t="s">
        <v>3</v>
      </c>
      <c r="L13" s="51" t="s">
        <v>26</v>
      </c>
      <c r="M13" s="51"/>
      <c r="N13" s="51" t="s">
        <v>74</v>
      </c>
      <c r="O13" s="51"/>
      <c r="P13" s="51" t="s">
        <v>63</v>
      </c>
      <c r="Q13" s="51"/>
      <c r="R13" s="52">
        <f>COUNTIFS(L13:O13,"宿泊")</f>
        <v>1</v>
      </c>
      <c r="S13" s="53"/>
      <c r="T13" s="53"/>
      <c r="U13" s="54"/>
      <c r="V13" s="142">
        <f>VLOOKUP(D13,計算データ!B4:C22,2,FALSE)</f>
        <v>2500</v>
      </c>
      <c r="W13" s="143"/>
      <c r="X13" s="145"/>
      <c r="Y13" s="142">
        <f>SUM(R13*V13)</f>
        <v>2500</v>
      </c>
      <c r="Z13" s="143"/>
      <c r="AA13" s="143"/>
      <c r="AB13" s="144"/>
    </row>
    <row r="14" spans="2:31" ht="24.6" customHeight="1" x14ac:dyDescent="0.2">
      <c r="B14" s="66">
        <v>2</v>
      </c>
      <c r="C14" s="67"/>
      <c r="D14" s="179" t="s">
        <v>17</v>
      </c>
      <c r="E14" s="179"/>
      <c r="F14" s="179"/>
      <c r="G14" s="179"/>
      <c r="H14" s="179"/>
      <c r="I14" s="11" t="s">
        <v>46</v>
      </c>
      <c r="J14" s="13"/>
      <c r="K14" s="2" t="s">
        <v>2</v>
      </c>
      <c r="L14" s="51" t="s">
        <v>26</v>
      </c>
      <c r="M14" s="51"/>
      <c r="N14" s="51" t="s">
        <v>74</v>
      </c>
      <c r="O14" s="51"/>
      <c r="P14" s="51" t="s">
        <v>63</v>
      </c>
      <c r="Q14" s="51"/>
      <c r="R14" s="52">
        <f t="shared" ref="R14:R52" si="0">COUNTIFS(L14:O14,"宿泊")</f>
        <v>1</v>
      </c>
      <c r="S14" s="53"/>
      <c r="T14" s="53"/>
      <c r="U14" s="54"/>
      <c r="V14" s="142">
        <f>VLOOKUP(D14,計算データ!B4:C22,2,FALSE)</f>
        <v>2500</v>
      </c>
      <c r="W14" s="143"/>
      <c r="X14" s="145"/>
      <c r="Y14" s="142">
        <f t="shared" ref="Y14:Y52" si="1">SUM(R14*V14)</f>
        <v>2500</v>
      </c>
      <c r="Z14" s="143"/>
      <c r="AA14" s="143"/>
      <c r="AB14" s="144"/>
    </row>
    <row r="15" spans="2:31" ht="24.6" customHeight="1" x14ac:dyDescent="0.2">
      <c r="B15" s="66">
        <v>3</v>
      </c>
      <c r="C15" s="67"/>
      <c r="D15" s="179" t="s">
        <v>18</v>
      </c>
      <c r="E15" s="179"/>
      <c r="F15" s="179"/>
      <c r="G15" s="179"/>
      <c r="H15" s="179"/>
      <c r="I15" s="11" t="s">
        <v>46</v>
      </c>
      <c r="J15" s="13"/>
      <c r="K15" s="2" t="s">
        <v>3</v>
      </c>
      <c r="L15" s="51" t="s">
        <v>26</v>
      </c>
      <c r="M15" s="51"/>
      <c r="N15" s="51" t="s">
        <v>26</v>
      </c>
      <c r="O15" s="51"/>
      <c r="P15" s="51" t="s">
        <v>74</v>
      </c>
      <c r="Q15" s="51"/>
      <c r="R15" s="52">
        <f t="shared" si="0"/>
        <v>2</v>
      </c>
      <c r="S15" s="53"/>
      <c r="T15" s="53"/>
      <c r="U15" s="54"/>
      <c r="V15" s="142">
        <f>VLOOKUP(D15,計算データ!B4:C22,2,FALSE)</f>
        <v>600</v>
      </c>
      <c r="W15" s="143"/>
      <c r="X15" s="145"/>
      <c r="Y15" s="142">
        <f t="shared" si="1"/>
        <v>1200</v>
      </c>
      <c r="Z15" s="143"/>
      <c r="AA15" s="143"/>
      <c r="AB15" s="144"/>
    </row>
    <row r="16" spans="2:31" ht="24.6" customHeight="1" x14ac:dyDescent="0.2">
      <c r="B16" s="66">
        <v>4</v>
      </c>
      <c r="C16" s="67"/>
      <c r="D16" s="179" t="s">
        <v>70</v>
      </c>
      <c r="E16" s="179"/>
      <c r="F16" s="179"/>
      <c r="G16" s="179"/>
      <c r="H16" s="179"/>
      <c r="I16" s="11" t="s">
        <v>46</v>
      </c>
      <c r="J16" s="13"/>
      <c r="K16" s="2" t="s">
        <v>3</v>
      </c>
      <c r="L16" s="51" t="s">
        <v>26</v>
      </c>
      <c r="M16" s="51"/>
      <c r="N16" s="51" t="s">
        <v>26</v>
      </c>
      <c r="O16" s="51"/>
      <c r="P16" s="51" t="s">
        <v>74</v>
      </c>
      <c r="Q16" s="51"/>
      <c r="R16" s="52">
        <f t="shared" si="0"/>
        <v>2</v>
      </c>
      <c r="S16" s="53"/>
      <c r="T16" s="53"/>
      <c r="U16" s="54"/>
      <c r="V16" s="142">
        <f>VLOOKUP(D16,計算データ!B4:C22,2,FALSE)</f>
        <v>300</v>
      </c>
      <c r="W16" s="143"/>
      <c r="X16" s="145"/>
      <c r="Y16" s="142">
        <f t="shared" si="1"/>
        <v>600</v>
      </c>
      <c r="Z16" s="143"/>
      <c r="AA16" s="143"/>
      <c r="AB16" s="144"/>
    </row>
    <row r="17" spans="2:28" ht="24.6" customHeight="1" x14ac:dyDescent="0.2">
      <c r="B17" s="66">
        <v>5</v>
      </c>
      <c r="C17" s="67"/>
      <c r="D17" s="179" t="s">
        <v>18</v>
      </c>
      <c r="E17" s="179"/>
      <c r="F17" s="179"/>
      <c r="G17" s="179"/>
      <c r="H17" s="179"/>
      <c r="I17" s="11" t="s">
        <v>46</v>
      </c>
      <c r="J17" s="13"/>
      <c r="K17" s="2" t="s">
        <v>3</v>
      </c>
      <c r="L17" s="51" t="s">
        <v>26</v>
      </c>
      <c r="M17" s="51"/>
      <c r="N17" s="51" t="s">
        <v>26</v>
      </c>
      <c r="O17" s="51"/>
      <c r="P17" s="51" t="s">
        <v>74</v>
      </c>
      <c r="Q17" s="51"/>
      <c r="R17" s="52">
        <f t="shared" si="0"/>
        <v>2</v>
      </c>
      <c r="S17" s="53"/>
      <c r="T17" s="53"/>
      <c r="U17" s="54"/>
      <c r="V17" s="142">
        <f>VLOOKUP(D17,計算データ!B4:C22,2,FALSE)</f>
        <v>600</v>
      </c>
      <c r="W17" s="143"/>
      <c r="X17" s="145"/>
      <c r="Y17" s="142">
        <f t="shared" si="1"/>
        <v>1200</v>
      </c>
      <c r="Z17" s="143"/>
      <c r="AA17" s="143"/>
      <c r="AB17" s="144"/>
    </row>
    <row r="18" spans="2:28" ht="24.6" customHeight="1" x14ac:dyDescent="0.2">
      <c r="B18" s="66">
        <v>6</v>
      </c>
      <c r="C18" s="67"/>
      <c r="D18" s="179" t="s">
        <v>18</v>
      </c>
      <c r="E18" s="179"/>
      <c r="F18" s="179"/>
      <c r="G18" s="179"/>
      <c r="H18" s="179"/>
      <c r="I18" s="11" t="s">
        <v>46</v>
      </c>
      <c r="J18" s="13"/>
      <c r="K18" s="2" t="s">
        <v>2</v>
      </c>
      <c r="L18" s="51" t="s">
        <v>26</v>
      </c>
      <c r="M18" s="51"/>
      <c r="N18" s="51" t="s">
        <v>26</v>
      </c>
      <c r="O18" s="51"/>
      <c r="P18" s="51" t="s">
        <v>74</v>
      </c>
      <c r="Q18" s="51"/>
      <c r="R18" s="52">
        <f t="shared" si="0"/>
        <v>2</v>
      </c>
      <c r="S18" s="53"/>
      <c r="T18" s="53"/>
      <c r="U18" s="54"/>
      <c r="V18" s="142">
        <f>VLOOKUP(D18,計算データ!B4:C22,2,FALSE)</f>
        <v>600</v>
      </c>
      <c r="W18" s="143"/>
      <c r="X18" s="145"/>
      <c r="Y18" s="142">
        <f t="shared" si="1"/>
        <v>1200</v>
      </c>
      <c r="Z18" s="143"/>
      <c r="AA18" s="143"/>
      <c r="AB18" s="144"/>
    </row>
    <row r="19" spans="2:28" ht="24.6" customHeight="1" x14ac:dyDescent="0.2">
      <c r="B19" s="66">
        <v>7</v>
      </c>
      <c r="C19" s="67"/>
      <c r="D19" s="179" t="s">
        <v>18</v>
      </c>
      <c r="E19" s="179"/>
      <c r="F19" s="179"/>
      <c r="G19" s="179"/>
      <c r="H19" s="179"/>
      <c r="I19" s="11" t="s">
        <v>46</v>
      </c>
      <c r="J19" s="13"/>
      <c r="K19" s="2" t="s">
        <v>2</v>
      </c>
      <c r="L19" s="51" t="s">
        <v>26</v>
      </c>
      <c r="M19" s="51"/>
      <c r="N19" s="51" t="s">
        <v>26</v>
      </c>
      <c r="O19" s="51"/>
      <c r="P19" s="51" t="s">
        <v>74</v>
      </c>
      <c r="Q19" s="51"/>
      <c r="R19" s="52">
        <f t="shared" si="0"/>
        <v>2</v>
      </c>
      <c r="S19" s="53"/>
      <c r="T19" s="53"/>
      <c r="U19" s="54"/>
      <c r="V19" s="142">
        <f>VLOOKUP(D19,計算データ!B4:C22,2,FALSE)</f>
        <v>600</v>
      </c>
      <c r="W19" s="143"/>
      <c r="X19" s="145"/>
      <c r="Y19" s="142">
        <f t="shared" si="1"/>
        <v>1200</v>
      </c>
      <c r="Z19" s="143"/>
      <c r="AA19" s="143"/>
      <c r="AB19" s="144"/>
    </row>
    <row r="20" spans="2:28" ht="24.6" customHeight="1" x14ac:dyDescent="0.2">
      <c r="B20" s="66">
        <v>8</v>
      </c>
      <c r="C20" s="67"/>
      <c r="D20" s="179" t="s">
        <v>18</v>
      </c>
      <c r="E20" s="179"/>
      <c r="F20" s="179"/>
      <c r="G20" s="179"/>
      <c r="H20" s="179"/>
      <c r="I20" s="11" t="s">
        <v>46</v>
      </c>
      <c r="J20" s="13"/>
      <c r="K20" s="2" t="s">
        <v>2</v>
      </c>
      <c r="L20" s="51" t="s">
        <v>26</v>
      </c>
      <c r="M20" s="51"/>
      <c r="N20" s="51" t="s">
        <v>26</v>
      </c>
      <c r="O20" s="51"/>
      <c r="P20" s="51" t="s">
        <v>74</v>
      </c>
      <c r="Q20" s="51"/>
      <c r="R20" s="52">
        <f t="shared" si="0"/>
        <v>2</v>
      </c>
      <c r="S20" s="53"/>
      <c r="T20" s="53"/>
      <c r="U20" s="54"/>
      <c r="V20" s="142">
        <f>VLOOKUP(D20,計算データ!B4:C22,2,FALSE)</f>
        <v>600</v>
      </c>
      <c r="W20" s="143"/>
      <c r="X20" s="145"/>
      <c r="Y20" s="142">
        <f t="shared" si="1"/>
        <v>1200</v>
      </c>
      <c r="Z20" s="143"/>
      <c r="AA20" s="143"/>
      <c r="AB20" s="144"/>
    </row>
    <row r="21" spans="2:28" ht="24.6" customHeight="1" x14ac:dyDescent="0.2">
      <c r="B21" s="66">
        <v>9</v>
      </c>
      <c r="C21" s="67"/>
      <c r="D21" s="179" t="s">
        <v>18</v>
      </c>
      <c r="E21" s="179"/>
      <c r="F21" s="179"/>
      <c r="G21" s="179"/>
      <c r="H21" s="179"/>
      <c r="I21" s="11" t="s">
        <v>46</v>
      </c>
      <c r="J21" s="13"/>
      <c r="K21" s="2" t="s">
        <v>3</v>
      </c>
      <c r="L21" s="51" t="s">
        <v>26</v>
      </c>
      <c r="M21" s="51"/>
      <c r="N21" s="51" t="s">
        <v>26</v>
      </c>
      <c r="O21" s="51"/>
      <c r="P21" s="51" t="s">
        <v>74</v>
      </c>
      <c r="Q21" s="51"/>
      <c r="R21" s="52">
        <f t="shared" si="0"/>
        <v>2</v>
      </c>
      <c r="S21" s="53"/>
      <c r="T21" s="53"/>
      <c r="U21" s="54"/>
      <c r="V21" s="142">
        <f>VLOOKUP(D21,計算データ!B4:C22,2,FALSE)</f>
        <v>600</v>
      </c>
      <c r="W21" s="143"/>
      <c r="X21" s="145"/>
      <c r="Y21" s="142">
        <f t="shared" si="1"/>
        <v>1200</v>
      </c>
      <c r="Z21" s="143"/>
      <c r="AA21" s="143"/>
      <c r="AB21" s="144"/>
    </row>
    <row r="22" spans="2:28" ht="24.6" customHeight="1" x14ac:dyDescent="0.2">
      <c r="B22" s="66">
        <v>10</v>
      </c>
      <c r="C22" s="67"/>
      <c r="D22" s="179" t="s">
        <v>18</v>
      </c>
      <c r="E22" s="179"/>
      <c r="F22" s="179"/>
      <c r="G22" s="179"/>
      <c r="H22" s="179"/>
      <c r="I22" s="11" t="s">
        <v>46</v>
      </c>
      <c r="J22" s="13"/>
      <c r="K22" s="2" t="s">
        <v>2</v>
      </c>
      <c r="L22" s="51" t="s">
        <v>26</v>
      </c>
      <c r="M22" s="51"/>
      <c r="N22" s="51" t="s">
        <v>26</v>
      </c>
      <c r="O22" s="51"/>
      <c r="P22" s="51" t="s">
        <v>74</v>
      </c>
      <c r="Q22" s="51"/>
      <c r="R22" s="52">
        <f t="shared" si="0"/>
        <v>2</v>
      </c>
      <c r="S22" s="53"/>
      <c r="T22" s="53"/>
      <c r="U22" s="54"/>
      <c r="V22" s="142">
        <f>VLOOKUP(D22,計算データ!B4:C22,2,FALSE)</f>
        <v>600</v>
      </c>
      <c r="W22" s="143"/>
      <c r="X22" s="145"/>
      <c r="Y22" s="142">
        <f t="shared" si="1"/>
        <v>1200</v>
      </c>
      <c r="Z22" s="143"/>
      <c r="AA22" s="143"/>
      <c r="AB22" s="144"/>
    </row>
    <row r="23" spans="2:28" ht="24.6" customHeight="1" x14ac:dyDescent="0.2">
      <c r="B23" s="66">
        <v>11</v>
      </c>
      <c r="C23" s="67"/>
      <c r="D23" s="179" t="s">
        <v>18</v>
      </c>
      <c r="E23" s="179"/>
      <c r="F23" s="179"/>
      <c r="G23" s="179"/>
      <c r="H23" s="179"/>
      <c r="I23" s="11" t="s">
        <v>46</v>
      </c>
      <c r="J23" s="13"/>
      <c r="K23" s="2" t="s">
        <v>2</v>
      </c>
      <c r="L23" s="51" t="s">
        <v>26</v>
      </c>
      <c r="M23" s="51"/>
      <c r="N23" s="51" t="s">
        <v>26</v>
      </c>
      <c r="O23" s="51"/>
      <c r="P23" s="51" t="s">
        <v>74</v>
      </c>
      <c r="Q23" s="51"/>
      <c r="R23" s="52">
        <f t="shared" si="0"/>
        <v>2</v>
      </c>
      <c r="S23" s="53"/>
      <c r="T23" s="53"/>
      <c r="U23" s="54"/>
      <c r="V23" s="142">
        <f>VLOOKUP(D23,計算データ!B4:C22,2,FALSE)</f>
        <v>600</v>
      </c>
      <c r="W23" s="143"/>
      <c r="X23" s="145"/>
      <c r="Y23" s="142">
        <f t="shared" si="1"/>
        <v>1200</v>
      </c>
      <c r="Z23" s="143"/>
      <c r="AA23" s="143"/>
      <c r="AB23" s="144"/>
    </row>
    <row r="24" spans="2:28" ht="24.6" customHeight="1" x14ac:dyDescent="0.2">
      <c r="B24" s="66">
        <v>12</v>
      </c>
      <c r="C24" s="67"/>
      <c r="D24" s="179" t="s">
        <v>18</v>
      </c>
      <c r="E24" s="179"/>
      <c r="F24" s="179"/>
      <c r="G24" s="179"/>
      <c r="H24" s="179"/>
      <c r="I24" s="11" t="s">
        <v>46</v>
      </c>
      <c r="J24" s="13"/>
      <c r="K24" s="2" t="s">
        <v>2</v>
      </c>
      <c r="L24" s="51" t="s">
        <v>26</v>
      </c>
      <c r="M24" s="51"/>
      <c r="N24" s="51" t="s">
        <v>26</v>
      </c>
      <c r="O24" s="51"/>
      <c r="P24" s="51" t="s">
        <v>74</v>
      </c>
      <c r="Q24" s="51"/>
      <c r="R24" s="52">
        <f t="shared" si="0"/>
        <v>2</v>
      </c>
      <c r="S24" s="53"/>
      <c r="T24" s="53"/>
      <c r="U24" s="54"/>
      <c r="V24" s="142">
        <f>VLOOKUP(D24,計算データ!B4:C22,2,FALSE)</f>
        <v>600</v>
      </c>
      <c r="W24" s="143"/>
      <c r="X24" s="145"/>
      <c r="Y24" s="142">
        <f t="shared" si="1"/>
        <v>1200</v>
      </c>
      <c r="Z24" s="143"/>
      <c r="AA24" s="143"/>
      <c r="AB24" s="144"/>
    </row>
    <row r="25" spans="2:28" ht="24.6" customHeight="1" x14ac:dyDescent="0.2">
      <c r="B25" s="66">
        <v>13</v>
      </c>
      <c r="C25" s="67"/>
      <c r="D25" s="179" t="s">
        <v>18</v>
      </c>
      <c r="E25" s="179"/>
      <c r="F25" s="179"/>
      <c r="G25" s="179"/>
      <c r="H25" s="179"/>
      <c r="I25" s="11" t="s">
        <v>46</v>
      </c>
      <c r="J25" s="13"/>
      <c r="K25" s="2" t="s">
        <v>2</v>
      </c>
      <c r="L25" s="51" t="s">
        <v>26</v>
      </c>
      <c r="M25" s="51"/>
      <c r="N25" s="51" t="s">
        <v>26</v>
      </c>
      <c r="O25" s="51"/>
      <c r="P25" s="51" t="s">
        <v>74</v>
      </c>
      <c r="Q25" s="51"/>
      <c r="R25" s="52">
        <f t="shared" si="0"/>
        <v>2</v>
      </c>
      <c r="S25" s="53"/>
      <c r="T25" s="53"/>
      <c r="U25" s="54"/>
      <c r="V25" s="142">
        <f>VLOOKUP(D25,計算データ!B4:C22,2,FALSE)</f>
        <v>600</v>
      </c>
      <c r="W25" s="143"/>
      <c r="X25" s="145"/>
      <c r="Y25" s="142">
        <f t="shared" si="1"/>
        <v>1200</v>
      </c>
      <c r="Z25" s="143"/>
      <c r="AA25" s="143"/>
      <c r="AB25" s="144"/>
    </row>
    <row r="26" spans="2:28" ht="24.6" customHeight="1" x14ac:dyDescent="0.2">
      <c r="B26" s="66">
        <v>14</v>
      </c>
      <c r="C26" s="67"/>
      <c r="D26" s="179" t="s">
        <v>18</v>
      </c>
      <c r="E26" s="179"/>
      <c r="F26" s="179"/>
      <c r="G26" s="179"/>
      <c r="H26" s="179"/>
      <c r="I26" s="11" t="s">
        <v>46</v>
      </c>
      <c r="J26" s="13"/>
      <c r="K26" s="2" t="s">
        <v>3</v>
      </c>
      <c r="L26" s="51" t="s">
        <v>26</v>
      </c>
      <c r="M26" s="51"/>
      <c r="N26" s="51" t="s">
        <v>26</v>
      </c>
      <c r="O26" s="51"/>
      <c r="P26" s="51" t="s">
        <v>74</v>
      </c>
      <c r="Q26" s="51"/>
      <c r="R26" s="52">
        <f t="shared" si="0"/>
        <v>2</v>
      </c>
      <c r="S26" s="53"/>
      <c r="T26" s="53"/>
      <c r="U26" s="54"/>
      <c r="V26" s="142">
        <f>VLOOKUP(D26,計算データ!B4:C22,2,FALSE)</f>
        <v>600</v>
      </c>
      <c r="W26" s="143"/>
      <c r="X26" s="145"/>
      <c r="Y26" s="142">
        <f t="shared" si="1"/>
        <v>1200</v>
      </c>
      <c r="Z26" s="143"/>
      <c r="AA26" s="143"/>
      <c r="AB26" s="144"/>
    </row>
    <row r="27" spans="2:28" ht="24.6" customHeight="1" x14ac:dyDescent="0.2">
      <c r="B27" s="66">
        <v>15</v>
      </c>
      <c r="C27" s="67"/>
      <c r="D27" s="179" t="s">
        <v>18</v>
      </c>
      <c r="E27" s="179"/>
      <c r="F27" s="179"/>
      <c r="G27" s="179"/>
      <c r="H27" s="179"/>
      <c r="I27" s="11" t="s">
        <v>46</v>
      </c>
      <c r="J27" s="13"/>
      <c r="K27" s="2" t="s">
        <v>3</v>
      </c>
      <c r="L27" s="51" t="s">
        <v>26</v>
      </c>
      <c r="M27" s="51"/>
      <c r="N27" s="51" t="s">
        <v>26</v>
      </c>
      <c r="O27" s="51"/>
      <c r="P27" s="51" t="s">
        <v>74</v>
      </c>
      <c r="Q27" s="51"/>
      <c r="R27" s="52">
        <f t="shared" si="0"/>
        <v>2</v>
      </c>
      <c r="S27" s="53"/>
      <c r="T27" s="53"/>
      <c r="U27" s="54"/>
      <c r="V27" s="142">
        <f>VLOOKUP(D27,計算データ!B4:C22,2,FALSE)</f>
        <v>600</v>
      </c>
      <c r="W27" s="143"/>
      <c r="X27" s="145"/>
      <c r="Y27" s="142">
        <f t="shared" si="1"/>
        <v>1200</v>
      </c>
      <c r="Z27" s="143"/>
      <c r="AA27" s="143"/>
      <c r="AB27" s="144"/>
    </row>
    <row r="28" spans="2:28" ht="24.6" customHeight="1" x14ac:dyDescent="0.2">
      <c r="B28" s="66">
        <v>16</v>
      </c>
      <c r="C28" s="67"/>
      <c r="D28" s="179" t="s">
        <v>18</v>
      </c>
      <c r="E28" s="179"/>
      <c r="F28" s="179"/>
      <c r="G28" s="179"/>
      <c r="H28" s="179"/>
      <c r="I28" s="11" t="s">
        <v>46</v>
      </c>
      <c r="J28" s="13"/>
      <c r="K28" s="2" t="s">
        <v>3</v>
      </c>
      <c r="L28" s="51" t="s">
        <v>26</v>
      </c>
      <c r="M28" s="51"/>
      <c r="N28" s="51" t="s">
        <v>26</v>
      </c>
      <c r="O28" s="51"/>
      <c r="P28" s="51" t="s">
        <v>74</v>
      </c>
      <c r="Q28" s="51"/>
      <c r="R28" s="52">
        <f t="shared" si="0"/>
        <v>2</v>
      </c>
      <c r="S28" s="53"/>
      <c r="T28" s="53"/>
      <c r="U28" s="54"/>
      <c r="V28" s="142">
        <f>VLOOKUP(D28,計算データ!B4:C22,2,FALSE)</f>
        <v>600</v>
      </c>
      <c r="W28" s="143"/>
      <c r="X28" s="145"/>
      <c r="Y28" s="142">
        <f t="shared" si="1"/>
        <v>1200</v>
      </c>
      <c r="Z28" s="143"/>
      <c r="AA28" s="143"/>
      <c r="AB28" s="144"/>
    </row>
    <row r="29" spans="2:28" ht="24.6" customHeight="1" x14ac:dyDescent="0.2">
      <c r="B29" s="66">
        <v>17</v>
      </c>
      <c r="C29" s="67"/>
      <c r="D29" s="179" t="s">
        <v>18</v>
      </c>
      <c r="E29" s="179"/>
      <c r="F29" s="179"/>
      <c r="G29" s="179"/>
      <c r="H29" s="179"/>
      <c r="I29" s="11" t="s">
        <v>46</v>
      </c>
      <c r="J29" s="13"/>
      <c r="K29" s="2" t="s">
        <v>3</v>
      </c>
      <c r="L29" s="51" t="s">
        <v>26</v>
      </c>
      <c r="M29" s="51"/>
      <c r="N29" s="51" t="s">
        <v>26</v>
      </c>
      <c r="O29" s="51"/>
      <c r="P29" s="51" t="s">
        <v>74</v>
      </c>
      <c r="Q29" s="51"/>
      <c r="R29" s="52">
        <f t="shared" si="0"/>
        <v>2</v>
      </c>
      <c r="S29" s="53"/>
      <c r="T29" s="53"/>
      <c r="U29" s="54"/>
      <c r="V29" s="142">
        <f>VLOOKUP(D29,計算データ!B4:C22,2,FALSE)</f>
        <v>600</v>
      </c>
      <c r="W29" s="143"/>
      <c r="X29" s="145"/>
      <c r="Y29" s="142">
        <f t="shared" si="1"/>
        <v>1200</v>
      </c>
      <c r="Z29" s="143"/>
      <c r="AA29" s="143"/>
      <c r="AB29" s="144"/>
    </row>
    <row r="30" spans="2:28" ht="24.6" customHeight="1" x14ac:dyDescent="0.2">
      <c r="B30" s="66">
        <v>18</v>
      </c>
      <c r="C30" s="67"/>
      <c r="D30" s="179" t="s">
        <v>18</v>
      </c>
      <c r="E30" s="179"/>
      <c r="F30" s="179"/>
      <c r="G30" s="179"/>
      <c r="H30" s="179"/>
      <c r="I30" s="11" t="s">
        <v>46</v>
      </c>
      <c r="J30" s="13"/>
      <c r="K30" s="2" t="s">
        <v>3</v>
      </c>
      <c r="L30" s="51" t="s">
        <v>26</v>
      </c>
      <c r="M30" s="51"/>
      <c r="N30" s="51" t="s">
        <v>26</v>
      </c>
      <c r="O30" s="51"/>
      <c r="P30" s="51" t="s">
        <v>74</v>
      </c>
      <c r="Q30" s="51"/>
      <c r="R30" s="52">
        <f t="shared" si="0"/>
        <v>2</v>
      </c>
      <c r="S30" s="53"/>
      <c r="T30" s="53"/>
      <c r="U30" s="54"/>
      <c r="V30" s="142">
        <f>VLOOKUP(D30,計算データ!B4:C22,2,FALSE)</f>
        <v>600</v>
      </c>
      <c r="W30" s="143"/>
      <c r="X30" s="145"/>
      <c r="Y30" s="142">
        <f t="shared" si="1"/>
        <v>1200</v>
      </c>
      <c r="Z30" s="143"/>
      <c r="AA30" s="143"/>
      <c r="AB30" s="144"/>
    </row>
    <row r="31" spans="2:28" ht="24.6" customHeight="1" x14ac:dyDescent="0.2">
      <c r="B31" s="66">
        <v>19</v>
      </c>
      <c r="C31" s="67"/>
      <c r="D31" s="179" t="s">
        <v>18</v>
      </c>
      <c r="E31" s="179"/>
      <c r="F31" s="179"/>
      <c r="G31" s="179"/>
      <c r="H31" s="179"/>
      <c r="I31" s="11" t="s">
        <v>46</v>
      </c>
      <c r="J31" s="13"/>
      <c r="K31" s="2" t="s">
        <v>3</v>
      </c>
      <c r="L31" s="51" t="s">
        <v>26</v>
      </c>
      <c r="M31" s="51"/>
      <c r="N31" s="51" t="s">
        <v>26</v>
      </c>
      <c r="O31" s="51"/>
      <c r="P31" s="51" t="s">
        <v>74</v>
      </c>
      <c r="Q31" s="51"/>
      <c r="R31" s="52">
        <f t="shared" si="0"/>
        <v>2</v>
      </c>
      <c r="S31" s="53"/>
      <c r="T31" s="53"/>
      <c r="U31" s="54"/>
      <c r="V31" s="142">
        <f>VLOOKUP(D31,計算データ!B4:C22,2,FALSE)</f>
        <v>600</v>
      </c>
      <c r="W31" s="143"/>
      <c r="X31" s="145"/>
      <c r="Y31" s="142">
        <f t="shared" si="1"/>
        <v>1200</v>
      </c>
      <c r="Z31" s="143"/>
      <c r="AA31" s="143"/>
      <c r="AB31" s="144"/>
    </row>
    <row r="32" spans="2:28" ht="24.6" customHeight="1" x14ac:dyDescent="0.2">
      <c r="B32" s="66">
        <v>20</v>
      </c>
      <c r="C32" s="67"/>
      <c r="D32" s="179" t="s">
        <v>18</v>
      </c>
      <c r="E32" s="179"/>
      <c r="F32" s="179"/>
      <c r="G32" s="179"/>
      <c r="H32" s="179"/>
      <c r="I32" s="11" t="s">
        <v>46</v>
      </c>
      <c r="J32" s="13"/>
      <c r="K32" s="2" t="s">
        <v>3</v>
      </c>
      <c r="L32" s="51" t="s">
        <v>26</v>
      </c>
      <c r="M32" s="51"/>
      <c r="N32" s="51" t="s">
        <v>26</v>
      </c>
      <c r="O32" s="51"/>
      <c r="P32" s="51" t="s">
        <v>74</v>
      </c>
      <c r="Q32" s="51"/>
      <c r="R32" s="52">
        <f t="shared" si="0"/>
        <v>2</v>
      </c>
      <c r="S32" s="53"/>
      <c r="T32" s="53"/>
      <c r="U32" s="54"/>
      <c r="V32" s="142">
        <f>VLOOKUP(D32,計算データ!B4:C22,2,FALSE)</f>
        <v>600</v>
      </c>
      <c r="W32" s="143"/>
      <c r="X32" s="145"/>
      <c r="Y32" s="142">
        <f t="shared" si="1"/>
        <v>1200</v>
      </c>
      <c r="Z32" s="143"/>
      <c r="AA32" s="143"/>
      <c r="AB32" s="144"/>
    </row>
    <row r="33" spans="2:28" ht="24.6" customHeight="1" x14ac:dyDescent="0.2">
      <c r="B33" s="66">
        <v>21</v>
      </c>
      <c r="C33" s="67"/>
      <c r="D33" s="179" t="s">
        <v>18</v>
      </c>
      <c r="E33" s="179"/>
      <c r="F33" s="179"/>
      <c r="G33" s="179"/>
      <c r="H33" s="179"/>
      <c r="I33" s="11" t="s">
        <v>46</v>
      </c>
      <c r="J33" s="13"/>
      <c r="K33" s="2" t="s">
        <v>2</v>
      </c>
      <c r="L33" s="51" t="s">
        <v>26</v>
      </c>
      <c r="M33" s="51"/>
      <c r="N33" s="51" t="s">
        <v>26</v>
      </c>
      <c r="O33" s="51"/>
      <c r="P33" s="51" t="s">
        <v>74</v>
      </c>
      <c r="Q33" s="51"/>
      <c r="R33" s="52">
        <f t="shared" si="0"/>
        <v>2</v>
      </c>
      <c r="S33" s="53"/>
      <c r="T33" s="53"/>
      <c r="U33" s="54"/>
      <c r="V33" s="142">
        <f>VLOOKUP(D33,計算データ!B4:C22,2,FALSE)</f>
        <v>600</v>
      </c>
      <c r="W33" s="143"/>
      <c r="X33" s="145"/>
      <c r="Y33" s="142">
        <f t="shared" si="1"/>
        <v>1200</v>
      </c>
      <c r="Z33" s="143"/>
      <c r="AA33" s="143"/>
      <c r="AB33" s="144"/>
    </row>
    <row r="34" spans="2:28" ht="24.6" customHeight="1" x14ac:dyDescent="0.2">
      <c r="B34" s="66">
        <v>22</v>
      </c>
      <c r="C34" s="67"/>
      <c r="D34" s="179" t="s">
        <v>18</v>
      </c>
      <c r="E34" s="179"/>
      <c r="F34" s="179"/>
      <c r="G34" s="179"/>
      <c r="H34" s="179"/>
      <c r="I34" s="11" t="s">
        <v>46</v>
      </c>
      <c r="J34" s="13"/>
      <c r="K34" s="2" t="s">
        <v>2</v>
      </c>
      <c r="L34" s="51" t="s">
        <v>26</v>
      </c>
      <c r="M34" s="51"/>
      <c r="N34" s="51" t="s">
        <v>26</v>
      </c>
      <c r="O34" s="51"/>
      <c r="P34" s="51" t="s">
        <v>74</v>
      </c>
      <c r="Q34" s="51"/>
      <c r="R34" s="52">
        <f t="shared" si="0"/>
        <v>2</v>
      </c>
      <c r="S34" s="53"/>
      <c r="T34" s="53"/>
      <c r="U34" s="54"/>
      <c r="V34" s="142">
        <f>VLOOKUP(D34,計算データ!B4:C22,2,FALSE)</f>
        <v>600</v>
      </c>
      <c r="W34" s="143"/>
      <c r="X34" s="145"/>
      <c r="Y34" s="142">
        <f t="shared" si="1"/>
        <v>1200</v>
      </c>
      <c r="Z34" s="143"/>
      <c r="AA34" s="143"/>
      <c r="AB34" s="144"/>
    </row>
    <row r="35" spans="2:28" ht="24.6" customHeight="1" x14ac:dyDescent="0.2">
      <c r="B35" s="66">
        <v>23</v>
      </c>
      <c r="C35" s="67"/>
      <c r="D35" s="179" t="s">
        <v>18</v>
      </c>
      <c r="E35" s="179"/>
      <c r="F35" s="179"/>
      <c r="G35" s="179"/>
      <c r="H35" s="179"/>
      <c r="I35" s="11" t="s">
        <v>46</v>
      </c>
      <c r="J35" s="13"/>
      <c r="K35" s="2" t="s">
        <v>2</v>
      </c>
      <c r="L35" s="51" t="s">
        <v>26</v>
      </c>
      <c r="M35" s="51"/>
      <c r="N35" s="51" t="s">
        <v>26</v>
      </c>
      <c r="O35" s="51"/>
      <c r="P35" s="51" t="s">
        <v>74</v>
      </c>
      <c r="Q35" s="51"/>
      <c r="R35" s="52">
        <f t="shared" si="0"/>
        <v>2</v>
      </c>
      <c r="S35" s="53"/>
      <c r="T35" s="53"/>
      <c r="U35" s="54"/>
      <c r="V35" s="142">
        <f>VLOOKUP(D35,計算データ!B4:C22,2,FALSE)</f>
        <v>600</v>
      </c>
      <c r="W35" s="143"/>
      <c r="X35" s="145"/>
      <c r="Y35" s="142">
        <f t="shared" si="1"/>
        <v>1200</v>
      </c>
      <c r="Z35" s="143"/>
      <c r="AA35" s="143"/>
      <c r="AB35" s="144"/>
    </row>
    <row r="36" spans="2:28" ht="24.6" customHeight="1" x14ac:dyDescent="0.2">
      <c r="B36" s="66">
        <v>24</v>
      </c>
      <c r="C36" s="67"/>
      <c r="D36" s="179" t="s">
        <v>18</v>
      </c>
      <c r="E36" s="179"/>
      <c r="F36" s="179"/>
      <c r="G36" s="179"/>
      <c r="H36" s="179"/>
      <c r="I36" s="11" t="s">
        <v>46</v>
      </c>
      <c r="J36" s="13"/>
      <c r="K36" s="2" t="s">
        <v>2</v>
      </c>
      <c r="L36" s="51" t="s">
        <v>26</v>
      </c>
      <c r="M36" s="51"/>
      <c r="N36" s="51" t="s">
        <v>26</v>
      </c>
      <c r="O36" s="51"/>
      <c r="P36" s="51" t="s">
        <v>74</v>
      </c>
      <c r="Q36" s="51"/>
      <c r="R36" s="52">
        <f t="shared" si="0"/>
        <v>2</v>
      </c>
      <c r="S36" s="53"/>
      <c r="T36" s="53"/>
      <c r="U36" s="54"/>
      <c r="V36" s="142">
        <f>VLOOKUP(D36,計算データ!B4:C22,2,FALSE)</f>
        <v>600</v>
      </c>
      <c r="W36" s="143"/>
      <c r="X36" s="145"/>
      <c r="Y36" s="142">
        <f t="shared" si="1"/>
        <v>1200</v>
      </c>
      <c r="Z36" s="143"/>
      <c r="AA36" s="143"/>
      <c r="AB36" s="144"/>
    </row>
    <row r="37" spans="2:28" ht="24.6" customHeight="1" x14ac:dyDescent="0.2">
      <c r="B37" s="66">
        <v>25</v>
      </c>
      <c r="C37" s="67"/>
      <c r="D37" s="179" t="s">
        <v>18</v>
      </c>
      <c r="E37" s="179"/>
      <c r="F37" s="179"/>
      <c r="G37" s="179"/>
      <c r="H37" s="179"/>
      <c r="I37" s="11" t="s">
        <v>46</v>
      </c>
      <c r="J37" s="13"/>
      <c r="K37" s="2" t="s">
        <v>2</v>
      </c>
      <c r="L37" s="51" t="s">
        <v>26</v>
      </c>
      <c r="M37" s="51"/>
      <c r="N37" s="51" t="s">
        <v>26</v>
      </c>
      <c r="O37" s="51"/>
      <c r="P37" s="51" t="s">
        <v>74</v>
      </c>
      <c r="Q37" s="51"/>
      <c r="R37" s="52">
        <f t="shared" si="0"/>
        <v>2</v>
      </c>
      <c r="S37" s="53"/>
      <c r="T37" s="53"/>
      <c r="U37" s="54"/>
      <c r="V37" s="142">
        <f>VLOOKUP(D37,計算データ!B4:C22,2,FALSE)</f>
        <v>600</v>
      </c>
      <c r="W37" s="143"/>
      <c r="X37" s="145"/>
      <c r="Y37" s="142">
        <f t="shared" si="1"/>
        <v>1200</v>
      </c>
      <c r="Z37" s="143"/>
      <c r="AA37" s="143"/>
      <c r="AB37" s="144"/>
    </row>
    <row r="38" spans="2:28" ht="24.6" customHeight="1" x14ac:dyDescent="0.2">
      <c r="B38" s="66">
        <v>26</v>
      </c>
      <c r="C38" s="67"/>
      <c r="D38" s="179" t="s">
        <v>18</v>
      </c>
      <c r="E38" s="179"/>
      <c r="F38" s="179"/>
      <c r="G38" s="179"/>
      <c r="H38" s="179"/>
      <c r="I38" s="11" t="s">
        <v>46</v>
      </c>
      <c r="J38" s="13"/>
      <c r="K38" s="2" t="s">
        <v>2</v>
      </c>
      <c r="L38" s="51" t="s">
        <v>27</v>
      </c>
      <c r="M38" s="51"/>
      <c r="N38" s="51" t="s">
        <v>27</v>
      </c>
      <c r="O38" s="51"/>
      <c r="P38" s="51" t="s">
        <v>63</v>
      </c>
      <c r="Q38" s="51"/>
      <c r="R38" s="52">
        <f t="shared" si="0"/>
        <v>0</v>
      </c>
      <c r="S38" s="53"/>
      <c r="T38" s="53"/>
      <c r="U38" s="54"/>
      <c r="V38" s="142">
        <f>VLOOKUP(D38,計算データ!B4:C22,2,FALSE)</f>
        <v>600</v>
      </c>
      <c r="W38" s="143"/>
      <c r="X38" s="145"/>
      <c r="Y38" s="142">
        <f t="shared" si="1"/>
        <v>0</v>
      </c>
      <c r="Z38" s="143"/>
      <c r="AA38" s="143"/>
      <c r="AB38" s="144"/>
    </row>
    <row r="39" spans="2:28" ht="24.6" customHeight="1" x14ac:dyDescent="0.2">
      <c r="B39" s="66">
        <v>27</v>
      </c>
      <c r="C39" s="67"/>
      <c r="D39" s="179" t="s">
        <v>22</v>
      </c>
      <c r="E39" s="179"/>
      <c r="F39" s="179"/>
      <c r="G39" s="179"/>
      <c r="H39" s="179"/>
      <c r="I39" s="4"/>
      <c r="J39" s="13"/>
      <c r="K39" s="2" t="s">
        <v>22</v>
      </c>
      <c r="L39" s="51"/>
      <c r="M39" s="51"/>
      <c r="N39" s="51"/>
      <c r="O39" s="51"/>
      <c r="P39" s="51"/>
      <c r="Q39" s="51"/>
      <c r="R39" s="52">
        <f t="shared" si="0"/>
        <v>0</v>
      </c>
      <c r="S39" s="53"/>
      <c r="T39" s="53"/>
      <c r="U39" s="54"/>
      <c r="V39" s="142">
        <f>VLOOKUP(D39,計算データ!B4:C22,2,FALSE)</f>
        <v>0</v>
      </c>
      <c r="W39" s="143"/>
      <c r="X39" s="145"/>
      <c r="Y39" s="142">
        <f t="shared" si="1"/>
        <v>0</v>
      </c>
      <c r="Z39" s="143"/>
      <c r="AA39" s="143"/>
      <c r="AB39" s="144"/>
    </row>
    <row r="40" spans="2:28" ht="24.6" customHeight="1" x14ac:dyDescent="0.2">
      <c r="B40" s="66">
        <v>28</v>
      </c>
      <c r="C40" s="67"/>
      <c r="D40" s="179" t="s">
        <v>22</v>
      </c>
      <c r="E40" s="179"/>
      <c r="F40" s="179"/>
      <c r="G40" s="179"/>
      <c r="H40" s="179"/>
      <c r="I40" s="4"/>
      <c r="J40" s="13"/>
      <c r="K40" s="2" t="s">
        <v>22</v>
      </c>
      <c r="L40" s="51"/>
      <c r="M40" s="51"/>
      <c r="N40" s="51"/>
      <c r="O40" s="51"/>
      <c r="P40" s="51"/>
      <c r="Q40" s="51"/>
      <c r="R40" s="52">
        <f t="shared" si="0"/>
        <v>0</v>
      </c>
      <c r="S40" s="53"/>
      <c r="T40" s="53"/>
      <c r="U40" s="54"/>
      <c r="V40" s="142">
        <f>VLOOKUP(D40,計算データ!B4:C22,2,FALSE)</f>
        <v>0</v>
      </c>
      <c r="W40" s="143"/>
      <c r="X40" s="145"/>
      <c r="Y40" s="142">
        <f t="shared" si="1"/>
        <v>0</v>
      </c>
      <c r="Z40" s="143"/>
      <c r="AA40" s="143"/>
      <c r="AB40" s="144"/>
    </row>
    <row r="41" spans="2:28" ht="24.6" customHeight="1" x14ac:dyDescent="0.2">
      <c r="B41" s="66">
        <v>29</v>
      </c>
      <c r="C41" s="67"/>
      <c r="D41" s="179" t="s">
        <v>22</v>
      </c>
      <c r="E41" s="179"/>
      <c r="F41" s="179"/>
      <c r="G41" s="179"/>
      <c r="H41" s="179"/>
      <c r="I41" s="4"/>
      <c r="J41" s="13"/>
      <c r="K41" s="2" t="s">
        <v>22</v>
      </c>
      <c r="L41" s="51"/>
      <c r="M41" s="51"/>
      <c r="N41" s="51"/>
      <c r="O41" s="51"/>
      <c r="P41" s="51"/>
      <c r="Q41" s="51"/>
      <c r="R41" s="52">
        <f t="shared" si="0"/>
        <v>0</v>
      </c>
      <c r="S41" s="53"/>
      <c r="T41" s="53"/>
      <c r="U41" s="54"/>
      <c r="V41" s="142">
        <f>VLOOKUP(D41,計算データ!B4:C22,2,FALSE)</f>
        <v>0</v>
      </c>
      <c r="W41" s="143"/>
      <c r="X41" s="145"/>
      <c r="Y41" s="142">
        <f t="shared" si="1"/>
        <v>0</v>
      </c>
      <c r="Z41" s="143"/>
      <c r="AA41" s="143"/>
      <c r="AB41" s="144"/>
    </row>
    <row r="42" spans="2:28" ht="24.6" customHeight="1" x14ac:dyDescent="0.2">
      <c r="B42" s="66">
        <v>30</v>
      </c>
      <c r="C42" s="67"/>
      <c r="D42" s="179" t="s">
        <v>22</v>
      </c>
      <c r="E42" s="179"/>
      <c r="F42" s="179"/>
      <c r="G42" s="179"/>
      <c r="H42" s="179"/>
      <c r="I42" s="4"/>
      <c r="J42" s="13"/>
      <c r="K42" s="2" t="s">
        <v>22</v>
      </c>
      <c r="L42" s="51"/>
      <c r="M42" s="51"/>
      <c r="N42" s="51"/>
      <c r="O42" s="51"/>
      <c r="P42" s="51"/>
      <c r="Q42" s="51"/>
      <c r="R42" s="52">
        <f t="shared" si="0"/>
        <v>0</v>
      </c>
      <c r="S42" s="53"/>
      <c r="T42" s="53"/>
      <c r="U42" s="54"/>
      <c r="V42" s="142">
        <f>VLOOKUP(D42,計算データ!B4:C22,2,FALSE)</f>
        <v>0</v>
      </c>
      <c r="W42" s="143"/>
      <c r="X42" s="145"/>
      <c r="Y42" s="142">
        <f t="shared" si="1"/>
        <v>0</v>
      </c>
      <c r="Z42" s="143"/>
      <c r="AA42" s="143"/>
      <c r="AB42" s="144"/>
    </row>
    <row r="43" spans="2:28" ht="24.6" customHeight="1" x14ac:dyDescent="0.2">
      <c r="B43" s="66">
        <v>31</v>
      </c>
      <c r="C43" s="67"/>
      <c r="D43" s="179" t="s">
        <v>22</v>
      </c>
      <c r="E43" s="179"/>
      <c r="F43" s="179"/>
      <c r="G43" s="179"/>
      <c r="H43" s="179"/>
      <c r="I43" s="4"/>
      <c r="J43" s="13"/>
      <c r="K43" s="2" t="s">
        <v>22</v>
      </c>
      <c r="L43" s="51"/>
      <c r="M43" s="51"/>
      <c r="N43" s="51"/>
      <c r="O43" s="51"/>
      <c r="P43" s="51"/>
      <c r="Q43" s="51"/>
      <c r="R43" s="52">
        <f t="shared" si="0"/>
        <v>0</v>
      </c>
      <c r="S43" s="53"/>
      <c r="T43" s="53"/>
      <c r="U43" s="54"/>
      <c r="V43" s="142">
        <f>VLOOKUP(D43,計算データ!B4:C22,2,FALSE)</f>
        <v>0</v>
      </c>
      <c r="W43" s="143"/>
      <c r="X43" s="145"/>
      <c r="Y43" s="142">
        <f t="shared" si="1"/>
        <v>0</v>
      </c>
      <c r="Z43" s="143"/>
      <c r="AA43" s="143"/>
      <c r="AB43" s="144"/>
    </row>
    <row r="44" spans="2:28" ht="24.6" customHeight="1" x14ac:dyDescent="0.2">
      <c r="B44" s="66">
        <v>32</v>
      </c>
      <c r="C44" s="67"/>
      <c r="D44" s="179" t="s">
        <v>22</v>
      </c>
      <c r="E44" s="179"/>
      <c r="F44" s="179"/>
      <c r="G44" s="179"/>
      <c r="H44" s="179"/>
      <c r="I44" s="4"/>
      <c r="J44" s="13"/>
      <c r="K44" s="2" t="s">
        <v>22</v>
      </c>
      <c r="L44" s="51"/>
      <c r="M44" s="51"/>
      <c r="N44" s="51"/>
      <c r="O44" s="51"/>
      <c r="P44" s="51"/>
      <c r="Q44" s="51"/>
      <c r="R44" s="52">
        <f t="shared" si="0"/>
        <v>0</v>
      </c>
      <c r="S44" s="53"/>
      <c r="T44" s="53"/>
      <c r="U44" s="54"/>
      <c r="V44" s="142">
        <f>VLOOKUP(D44,計算データ!B4:C22,2,FALSE)</f>
        <v>0</v>
      </c>
      <c r="W44" s="143"/>
      <c r="X44" s="145"/>
      <c r="Y44" s="142">
        <f t="shared" si="1"/>
        <v>0</v>
      </c>
      <c r="Z44" s="143"/>
      <c r="AA44" s="143"/>
      <c r="AB44" s="144"/>
    </row>
    <row r="45" spans="2:28" ht="24.6" customHeight="1" x14ac:dyDescent="0.2">
      <c r="B45" s="66">
        <v>33</v>
      </c>
      <c r="C45" s="67"/>
      <c r="D45" s="179" t="s">
        <v>22</v>
      </c>
      <c r="E45" s="179"/>
      <c r="F45" s="179"/>
      <c r="G45" s="179"/>
      <c r="H45" s="179"/>
      <c r="I45" s="4"/>
      <c r="J45" s="13"/>
      <c r="K45" s="2" t="s">
        <v>22</v>
      </c>
      <c r="L45" s="51"/>
      <c r="M45" s="51"/>
      <c r="N45" s="51"/>
      <c r="O45" s="51"/>
      <c r="P45" s="51"/>
      <c r="Q45" s="51"/>
      <c r="R45" s="52">
        <f t="shared" si="0"/>
        <v>0</v>
      </c>
      <c r="S45" s="53"/>
      <c r="T45" s="53"/>
      <c r="U45" s="54"/>
      <c r="V45" s="142">
        <f>VLOOKUP(D45,計算データ!B4:C22,2,FALSE)</f>
        <v>0</v>
      </c>
      <c r="W45" s="143"/>
      <c r="X45" s="145"/>
      <c r="Y45" s="142">
        <f t="shared" si="1"/>
        <v>0</v>
      </c>
      <c r="Z45" s="143"/>
      <c r="AA45" s="143"/>
      <c r="AB45" s="144"/>
    </row>
    <row r="46" spans="2:28" ht="24.6" customHeight="1" x14ac:dyDescent="0.2">
      <c r="B46" s="66">
        <v>34</v>
      </c>
      <c r="C46" s="67"/>
      <c r="D46" s="179" t="s">
        <v>22</v>
      </c>
      <c r="E46" s="179"/>
      <c r="F46" s="179"/>
      <c r="G46" s="179"/>
      <c r="H46" s="179"/>
      <c r="I46" s="4"/>
      <c r="J46" s="13"/>
      <c r="K46" s="2" t="s">
        <v>22</v>
      </c>
      <c r="L46" s="51"/>
      <c r="M46" s="51"/>
      <c r="N46" s="51"/>
      <c r="O46" s="51"/>
      <c r="P46" s="51"/>
      <c r="Q46" s="51"/>
      <c r="R46" s="52">
        <f t="shared" si="0"/>
        <v>0</v>
      </c>
      <c r="S46" s="53"/>
      <c r="T46" s="53"/>
      <c r="U46" s="54"/>
      <c r="V46" s="142">
        <f>VLOOKUP(D46,計算データ!B4:C22,2,FALSE)</f>
        <v>0</v>
      </c>
      <c r="W46" s="143"/>
      <c r="X46" s="145"/>
      <c r="Y46" s="142">
        <f t="shared" si="1"/>
        <v>0</v>
      </c>
      <c r="Z46" s="143"/>
      <c r="AA46" s="143"/>
      <c r="AB46" s="144"/>
    </row>
    <row r="47" spans="2:28" ht="24.6" customHeight="1" x14ac:dyDescent="0.2">
      <c r="B47" s="66">
        <v>35</v>
      </c>
      <c r="C47" s="67"/>
      <c r="D47" s="179" t="s">
        <v>22</v>
      </c>
      <c r="E47" s="179"/>
      <c r="F47" s="179"/>
      <c r="G47" s="179"/>
      <c r="H47" s="179"/>
      <c r="I47" s="4"/>
      <c r="J47" s="13"/>
      <c r="K47" s="2" t="s">
        <v>22</v>
      </c>
      <c r="L47" s="51"/>
      <c r="M47" s="51"/>
      <c r="N47" s="51"/>
      <c r="O47" s="51"/>
      <c r="P47" s="51"/>
      <c r="Q47" s="51"/>
      <c r="R47" s="52">
        <f t="shared" si="0"/>
        <v>0</v>
      </c>
      <c r="S47" s="53"/>
      <c r="T47" s="53"/>
      <c r="U47" s="54"/>
      <c r="V47" s="142">
        <f>VLOOKUP(D47,計算データ!B4:C22,2,FALSE)</f>
        <v>0</v>
      </c>
      <c r="W47" s="143"/>
      <c r="X47" s="145"/>
      <c r="Y47" s="142">
        <f t="shared" si="1"/>
        <v>0</v>
      </c>
      <c r="Z47" s="143"/>
      <c r="AA47" s="143"/>
      <c r="AB47" s="144"/>
    </row>
    <row r="48" spans="2:28" ht="24.6" customHeight="1" x14ac:dyDescent="0.2">
      <c r="B48" s="66">
        <v>36</v>
      </c>
      <c r="C48" s="67"/>
      <c r="D48" s="179" t="s">
        <v>22</v>
      </c>
      <c r="E48" s="179"/>
      <c r="F48" s="179"/>
      <c r="G48" s="179"/>
      <c r="H48" s="179"/>
      <c r="I48" s="4"/>
      <c r="J48" s="13"/>
      <c r="K48" s="2" t="s">
        <v>22</v>
      </c>
      <c r="L48" s="51"/>
      <c r="M48" s="51"/>
      <c r="N48" s="51"/>
      <c r="O48" s="51"/>
      <c r="P48" s="51"/>
      <c r="Q48" s="51"/>
      <c r="R48" s="52">
        <f t="shared" si="0"/>
        <v>0</v>
      </c>
      <c r="S48" s="53"/>
      <c r="T48" s="53"/>
      <c r="U48" s="54"/>
      <c r="V48" s="142">
        <f>VLOOKUP(D48,計算データ!B4:C22,2,FALSE)</f>
        <v>0</v>
      </c>
      <c r="W48" s="143"/>
      <c r="X48" s="145"/>
      <c r="Y48" s="142">
        <f t="shared" si="1"/>
        <v>0</v>
      </c>
      <c r="Z48" s="143"/>
      <c r="AA48" s="143"/>
      <c r="AB48" s="144"/>
    </row>
    <row r="49" spans="2:28" ht="24.6" customHeight="1" x14ac:dyDescent="0.2">
      <c r="B49" s="66">
        <v>37</v>
      </c>
      <c r="C49" s="67"/>
      <c r="D49" s="179" t="s">
        <v>22</v>
      </c>
      <c r="E49" s="179"/>
      <c r="F49" s="179"/>
      <c r="G49" s="179"/>
      <c r="H49" s="179"/>
      <c r="I49" s="4"/>
      <c r="J49" s="13"/>
      <c r="K49" s="2" t="s">
        <v>22</v>
      </c>
      <c r="L49" s="51"/>
      <c r="M49" s="51"/>
      <c r="N49" s="51"/>
      <c r="O49" s="51"/>
      <c r="P49" s="51"/>
      <c r="Q49" s="51"/>
      <c r="R49" s="52">
        <f t="shared" si="0"/>
        <v>0</v>
      </c>
      <c r="S49" s="53"/>
      <c r="T49" s="53"/>
      <c r="U49" s="54"/>
      <c r="V49" s="142">
        <f>VLOOKUP(D49,計算データ!B4:C22,2,FALSE)</f>
        <v>0</v>
      </c>
      <c r="W49" s="143"/>
      <c r="X49" s="145"/>
      <c r="Y49" s="142">
        <f t="shared" si="1"/>
        <v>0</v>
      </c>
      <c r="Z49" s="143"/>
      <c r="AA49" s="143"/>
      <c r="AB49" s="144"/>
    </row>
    <row r="50" spans="2:28" ht="24.6" customHeight="1" x14ac:dyDescent="0.2">
      <c r="B50" s="66">
        <v>38</v>
      </c>
      <c r="C50" s="67"/>
      <c r="D50" s="179" t="s">
        <v>22</v>
      </c>
      <c r="E50" s="179"/>
      <c r="F50" s="179"/>
      <c r="G50" s="179"/>
      <c r="H50" s="179"/>
      <c r="I50" s="4"/>
      <c r="J50" s="13"/>
      <c r="K50" s="2" t="s">
        <v>22</v>
      </c>
      <c r="L50" s="51"/>
      <c r="M50" s="51"/>
      <c r="N50" s="51"/>
      <c r="O50" s="51"/>
      <c r="P50" s="51"/>
      <c r="Q50" s="51"/>
      <c r="R50" s="52">
        <f t="shared" si="0"/>
        <v>0</v>
      </c>
      <c r="S50" s="53"/>
      <c r="T50" s="53"/>
      <c r="U50" s="54"/>
      <c r="V50" s="142">
        <f>VLOOKUP(D50,計算データ!B4:C22,2,FALSE)</f>
        <v>0</v>
      </c>
      <c r="W50" s="143"/>
      <c r="X50" s="145"/>
      <c r="Y50" s="142">
        <f t="shared" si="1"/>
        <v>0</v>
      </c>
      <c r="Z50" s="143"/>
      <c r="AA50" s="143"/>
      <c r="AB50" s="144"/>
    </row>
    <row r="51" spans="2:28" ht="24.6" customHeight="1" x14ac:dyDescent="0.2">
      <c r="B51" s="66">
        <v>39</v>
      </c>
      <c r="C51" s="67"/>
      <c r="D51" s="179" t="s">
        <v>22</v>
      </c>
      <c r="E51" s="179"/>
      <c r="F51" s="179"/>
      <c r="G51" s="179"/>
      <c r="H51" s="179"/>
      <c r="I51" s="4"/>
      <c r="J51" s="13"/>
      <c r="K51" s="2" t="s">
        <v>22</v>
      </c>
      <c r="L51" s="51"/>
      <c r="M51" s="51"/>
      <c r="N51" s="51"/>
      <c r="O51" s="51"/>
      <c r="P51" s="51"/>
      <c r="Q51" s="51"/>
      <c r="R51" s="52">
        <f t="shared" si="0"/>
        <v>0</v>
      </c>
      <c r="S51" s="53"/>
      <c r="T51" s="53"/>
      <c r="U51" s="54"/>
      <c r="V51" s="142">
        <f>VLOOKUP(D51,計算データ!B4:C22,2,FALSE)</f>
        <v>0</v>
      </c>
      <c r="W51" s="143"/>
      <c r="X51" s="145"/>
      <c r="Y51" s="142">
        <f t="shared" si="1"/>
        <v>0</v>
      </c>
      <c r="Z51" s="143"/>
      <c r="AA51" s="143"/>
      <c r="AB51" s="144"/>
    </row>
    <row r="52" spans="2:28" ht="24.6" customHeight="1" thickBot="1" x14ac:dyDescent="0.25">
      <c r="B52" s="48">
        <v>40</v>
      </c>
      <c r="C52" s="49"/>
      <c r="D52" s="180" t="s">
        <v>22</v>
      </c>
      <c r="E52" s="180"/>
      <c r="F52" s="180"/>
      <c r="G52" s="180"/>
      <c r="H52" s="180"/>
      <c r="I52" s="5"/>
      <c r="J52" s="5"/>
      <c r="K52" s="12" t="s">
        <v>22</v>
      </c>
      <c r="L52" s="51"/>
      <c r="M52" s="51"/>
      <c r="N52" s="51"/>
      <c r="O52" s="51"/>
      <c r="P52" s="51"/>
      <c r="Q52" s="51"/>
      <c r="R52" s="52">
        <f t="shared" si="0"/>
        <v>0</v>
      </c>
      <c r="S52" s="53"/>
      <c r="T52" s="53"/>
      <c r="U52" s="54"/>
      <c r="V52" s="151">
        <f>VLOOKUP(D52,計算データ!B4:C22,2,FALSE)</f>
        <v>0</v>
      </c>
      <c r="W52" s="152"/>
      <c r="X52" s="153"/>
      <c r="Y52" s="154">
        <f t="shared" si="1"/>
        <v>0</v>
      </c>
      <c r="Z52" s="155"/>
      <c r="AA52" s="155"/>
      <c r="AB52" s="156"/>
    </row>
    <row r="53" spans="2:28" ht="24.6" customHeight="1" x14ac:dyDescent="0.2">
      <c r="B53" s="186" t="s">
        <v>85</v>
      </c>
      <c r="C53" s="186"/>
      <c r="D53" s="186"/>
      <c r="E53" s="186"/>
      <c r="F53" s="186"/>
      <c r="G53" s="186"/>
      <c r="H53" s="186"/>
      <c r="I53" s="187"/>
      <c r="J53" s="59" t="s">
        <v>57</v>
      </c>
      <c r="K53" s="22" t="s">
        <v>3</v>
      </c>
      <c r="L53" s="29">
        <f>COUNTIFS(K13:K52,"男",L13:L52,"宿泊")</f>
        <v>12</v>
      </c>
      <c r="M53" s="29"/>
      <c r="N53" s="29">
        <f>COUNTIFS(K13:K52,"男",N13:N52,"宿泊")</f>
        <v>11</v>
      </c>
      <c r="O53" s="29"/>
      <c r="P53" s="29">
        <f>COUNTIFS(K13:K52,"男",P13:P52,"宿泊")</f>
        <v>0</v>
      </c>
      <c r="Q53" s="30"/>
      <c r="R53" s="150"/>
      <c r="S53" s="150"/>
      <c r="T53" s="150"/>
      <c r="U53" s="150"/>
      <c r="V53" s="146" t="s">
        <v>0</v>
      </c>
      <c r="W53" s="146"/>
      <c r="X53" s="146"/>
      <c r="Y53" s="148">
        <f>SUM(Y13:AB52)</f>
        <v>32000</v>
      </c>
      <c r="Z53" s="148"/>
      <c r="AA53" s="148"/>
      <c r="AB53" s="148"/>
    </row>
    <row r="54" spans="2:28" ht="24.6" customHeight="1" thickBot="1" x14ac:dyDescent="0.25">
      <c r="B54" s="188"/>
      <c r="C54" s="188"/>
      <c r="D54" s="188"/>
      <c r="E54" s="188"/>
      <c r="F54" s="188"/>
      <c r="G54" s="188"/>
      <c r="H54" s="188"/>
      <c r="I54" s="189"/>
      <c r="J54" s="60"/>
      <c r="K54" s="24" t="s">
        <v>2</v>
      </c>
      <c r="L54" s="42">
        <f>COUNTIFS(K13:K52,"女",L13:L52,"宿泊")</f>
        <v>13</v>
      </c>
      <c r="M54" s="42"/>
      <c r="N54" s="42">
        <f>COUNTIFS(K13:K52,"女",N13:N52,"宿泊")</f>
        <v>12</v>
      </c>
      <c r="O54" s="42"/>
      <c r="P54" s="42">
        <f>COUNTIFS(K13:K52,"女",P13:P52,"宿泊")</f>
        <v>0</v>
      </c>
      <c r="Q54" s="43"/>
      <c r="R54" s="67"/>
      <c r="S54" s="67"/>
      <c r="T54" s="67"/>
      <c r="U54" s="67"/>
      <c r="V54" s="147"/>
      <c r="W54" s="147"/>
      <c r="X54" s="147"/>
      <c r="Y54" s="149"/>
      <c r="Z54" s="149"/>
      <c r="AA54" s="149"/>
      <c r="AB54" s="149"/>
    </row>
    <row r="55" spans="2:28" ht="24.6" customHeight="1" x14ac:dyDescent="0.2">
      <c r="B55" s="190" t="s">
        <v>86</v>
      </c>
      <c r="C55" s="190"/>
      <c r="D55" s="190"/>
      <c r="E55" s="190"/>
      <c r="F55" s="190"/>
      <c r="G55" s="190"/>
      <c r="H55" s="190"/>
      <c r="I55" s="189"/>
      <c r="J55" s="61" t="s">
        <v>56</v>
      </c>
      <c r="K55" s="22" t="s">
        <v>3</v>
      </c>
      <c r="L55" s="29">
        <f>COUNTIFS(K13:K52,"男",L13:L52,"日帰")</f>
        <v>0</v>
      </c>
      <c r="M55" s="29"/>
      <c r="N55" s="29">
        <f>COUNTIFS(K13:K52,"男",N13:N52,"日帰")</f>
        <v>0</v>
      </c>
      <c r="O55" s="29"/>
      <c r="P55" s="29">
        <f>COUNTIFS(K13:K52,"男",P13:P52,"日帰")</f>
        <v>0</v>
      </c>
      <c r="Q55" s="30"/>
      <c r="R55" s="1"/>
      <c r="S55" s="1"/>
      <c r="T55" s="1"/>
    </row>
    <row r="56" spans="2:28" ht="24.6" customHeight="1" thickBot="1" x14ac:dyDescent="0.25">
      <c r="B56" s="190"/>
      <c r="C56" s="190"/>
      <c r="D56" s="190"/>
      <c r="E56" s="190"/>
      <c r="F56" s="190"/>
      <c r="G56" s="190"/>
      <c r="H56" s="190"/>
      <c r="I56" s="189"/>
      <c r="J56" s="48"/>
      <c r="K56" s="24" t="s">
        <v>2</v>
      </c>
      <c r="L56" s="42">
        <f>COUNTIFS(K13:K52,"女",L13:L52,"日帰")</f>
        <v>1</v>
      </c>
      <c r="M56" s="42"/>
      <c r="N56" s="42">
        <f>COUNTIFS(K13:K52,"女",N13:N52,"日帰")</f>
        <v>1</v>
      </c>
      <c r="O56" s="42"/>
      <c r="P56" s="42">
        <f>COUNTIFS(K13:K52,"女",P13:P52,"日帰")</f>
        <v>0</v>
      </c>
      <c r="Q56" s="43"/>
      <c r="R56" s="1"/>
      <c r="S56" s="1"/>
      <c r="T56" s="1"/>
    </row>
    <row r="57" spans="2:28" ht="24.6" customHeight="1" x14ac:dyDescent="0.2">
      <c r="R57" s="1"/>
      <c r="S57" s="1"/>
      <c r="T57" s="1"/>
    </row>
    <row r="58" spans="2:28" ht="24.6" customHeight="1" x14ac:dyDescent="0.2">
      <c r="R58" s="1"/>
      <c r="S58" s="1"/>
      <c r="T58" s="1"/>
    </row>
    <row r="59" spans="2:28" ht="24.6" customHeight="1" x14ac:dyDescent="0.2">
      <c r="R59" s="1"/>
      <c r="S59" s="1"/>
      <c r="T59" s="1"/>
    </row>
    <row r="60" spans="2:28" ht="24.6" customHeight="1" x14ac:dyDescent="0.2">
      <c r="R60" s="1"/>
      <c r="S60" s="1"/>
      <c r="T60" s="1"/>
    </row>
    <row r="61" spans="2:28" ht="24.6" customHeight="1" x14ac:dyDescent="0.2">
      <c r="R61" s="1"/>
      <c r="S61" s="1"/>
      <c r="T61" s="1"/>
    </row>
    <row r="62" spans="2:28" ht="24.6" customHeight="1" x14ac:dyDescent="0.2">
      <c r="R62" s="1"/>
      <c r="S62" s="1"/>
      <c r="T62" s="1"/>
    </row>
  </sheetData>
  <mergeCells count="384">
    <mergeCell ref="B10:C10"/>
    <mergeCell ref="D10:AB10"/>
    <mergeCell ref="B55:I56"/>
    <mergeCell ref="B53:I54"/>
    <mergeCell ref="B1:K1"/>
    <mergeCell ref="K11:K12"/>
    <mergeCell ref="N14:O14"/>
    <mergeCell ref="P14:Q14"/>
    <mergeCell ref="B15:C15"/>
    <mergeCell ref="D15:H15"/>
    <mergeCell ref="L15:M15"/>
    <mergeCell ref="N15:O15"/>
    <mergeCell ref="P15:Q15"/>
    <mergeCell ref="D13:H13"/>
    <mergeCell ref="B14:C14"/>
    <mergeCell ref="D14:H14"/>
    <mergeCell ref="L14:M14"/>
    <mergeCell ref="P13:Q13"/>
    <mergeCell ref="N13:O13"/>
    <mergeCell ref="L13:M13"/>
    <mergeCell ref="B13:C13"/>
    <mergeCell ref="P1:AB1"/>
    <mergeCell ref="P11:Q11"/>
    <mergeCell ref="N11:O11"/>
    <mergeCell ref="L11:M11"/>
    <mergeCell ref="Q6:Q7"/>
    <mergeCell ref="R6:S7"/>
    <mergeCell ref="T6:T7"/>
    <mergeCell ref="B17:C17"/>
    <mergeCell ref="D17:H17"/>
    <mergeCell ref="L17:M17"/>
    <mergeCell ref="N17:O17"/>
    <mergeCell ref="B16:C16"/>
    <mergeCell ref="D16:H16"/>
    <mergeCell ref="L16:M16"/>
    <mergeCell ref="N16:O16"/>
    <mergeCell ref="P16:Q16"/>
    <mergeCell ref="P23:Q23"/>
    <mergeCell ref="B24:C24"/>
    <mergeCell ref="D24:H24"/>
    <mergeCell ref="L24:M24"/>
    <mergeCell ref="N24:O24"/>
    <mergeCell ref="P24:Q24"/>
    <mergeCell ref="B23:C23"/>
    <mergeCell ref="D23:H23"/>
    <mergeCell ref="L23:M23"/>
    <mergeCell ref="N23:O23"/>
    <mergeCell ref="P25:Q25"/>
    <mergeCell ref="B26:C26"/>
    <mergeCell ref="D26:H26"/>
    <mergeCell ref="L26:M26"/>
    <mergeCell ref="N26:O26"/>
    <mergeCell ref="P26:Q26"/>
    <mergeCell ref="B25:C25"/>
    <mergeCell ref="D25:H25"/>
    <mergeCell ref="L25:M25"/>
    <mergeCell ref="N25:O25"/>
    <mergeCell ref="P27:Q27"/>
    <mergeCell ref="B28:C28"/>
    <mergeCell ref="D28:H28"/>
    <mergeCell ref="L28:M28"/>
    <mergeCell ref="N28:O28"/>
    <mergeCell ref="P28:Q28"/>
    <mergeCell ref="B27:C27"/>
    <mergeCell ref="D27:H27"/>
    <mergeCell ref="L27:M27"/>
    <mergeCell ref="N27:O27"/>
    <mergeCell ref="P29:Q29"/>
    <mergeCell ref="B30:C30"/>
    <mergeCell ref="D30:H30"/>
    <mergeCell ref="L30:M30"/>
    <mergeCell ref="N30:O30"/>
    <mergeCell ref="P30:Q30"/>
    <mergeCell ref="B29:C29"/>
    <mergeCell ref="D29:H29"/>
    <mergeCell ref="L29:M29"/>
    <mergeCell ref="N29:O29"/>
    <mergeCell ref="P31:Q31"/>
    <mergeCell ref="B32:C32"/>
    <mergeCell ref="D32:H32"/>
    <mergeCell ref="L32:M32"/>
    <mergeCell ref="N32:O32"/>
    <mergeCell ref="P32:Q32"/>
    <mergeCell ref="B31:C31"/>
    <mergeCell ref="D31:H31"/>
    <mergeCell ref="L31:M31"/>
    <mergeCell ref="N31:O31"/>
    <mergeCell ref="P33:Q33"/>
    <mergeCell ref="B34:C34"/>
    <mergeCell ref="D34:H34"/>
    <mergeCell ref="L34:M34"/>
    <mergeCell ref="N34:O34"/>
    <mergeCell ref="P34:Q34"/>
    <mergeCell ref="B33:C33"/>
    <mergeCell ref="D33:H33"/>
    <mergeCell ref="L33:M33"/>
    <mergeCell ref="N33:O33"/>
    <mergeCell ref="B36:C36"/>
    <mergeCell ref="D36:H36"/>
    <mergeCell ref="L36:M36"/>
    <mergeCell ref="N36:O36"/>
    <mergeCell ref="P36:Q36"/>
    <mergeCell ref="B35:C35"/>
    <mergeCell ref="D35:H35"/>
    <mergeCell ref="L35:M35"/>
    <mergeCell ref="N35:O35"/>
    <mergeCell ref="B38:C38"/>
    <mergeCell ref="D38:H38"/>
    <mergeCell ref="L38:M38"/>
    <mergeCell ref="N38:O38"/>
    <mergeCell ref="P38:Q38"/>
    <mergeCell ref="B37:C37"/>
    <mergeCell ref="D37:H37"/>
    <mergeCell ref="L37:M37"/>
    <mergeCell ref="N37:O37"/>
    <mergeCell ref="B40:C40"/>
    <mergeCell ref="D40:H40"/>
    <mergeCell ref="L40:M40"/>
    <mergeCell ref="N40:O40"/>
    <mergeCell ref="P40:Q40"/>
    <mergeCell ref="B39:C39"/>
    <mergeCell ref="D39:H39"/>
    <mergeCell ref="L39:M39"/>
    <mergeCell ref="N39:O39"/>
    <mergeCell ref="B42:C42"/>
    <mergeCell ref="D42:H42"/>
    <mergeCell ref="L42:M42"/>
    <mergeCell ref="N42:O42"/>
    <mergeCell ref="P42:Q42"/>
    <mergeCell ref="B41:C41"/>
    <mergeCell ref="D41:H41"/>
    <mergeCell ref="L41:M41"/>
    <mergeCell ref="N41:O41"/>
    <mergeCell ref="B44:C44"/>
    <mergeCell ref="D44:H44"/>
    <mergeCell ref="L44:M44"/>
    <mergeCell ref="N44:O44"/>
    <mergeCell ref="P44:Q44"/>
    <mergeCell ref="B43:C43"/>
    <mergeCell ref="D43:H43"/>
    <mergeCell ref="L43:M43"/>
    <mergeCell ref="N43:O43"/>
    <mergeCell ref="B46:C46"/>
    <mergeCell ref="D46:H46"/>
    <mergeCell ref="L46:M46"/>
    <mergeCell ref="N46:O46"/>
    <mergeCell ref="P46:Q46"/>
    <mergeCell ref="B45:C45"/>
    <mergeCell ref="D45:H45"/>
    <mergeCell ref="L45:M45"/>
    <mergeCell ref="N45:O45"/>
    <mergeCell ref="B48:C48"/>
    <mergeCell ref="D48:H48"/>
    <mergeCell ref="L48:M48"/>
    <mergeCell ref="N48:O48"/>
    <mergeCell ref="P48:Q48"/>
    <mergeCell ref="B47:C47"/>
    <mergeCell ref="D47:H47"/>
    <mergeCell ref="L47:M47"/>
    <mergeCell ref="N47:O47"/>
    <mergeCell ref="B50:C50"/>
    <mergeCell ref="D50:H50"/>
    <mergeCell ref="L50:M50"/>
    <mergeCell ref="N50:O50"/>
    <mergeCell ref="P50:Q50"/>
    <mergeCell ref="B49:C49"/>
    <mergeCell ref="D49:H49"/>
    <mergeCell ref="L49:M49"/>
    <mergeCell ref="N49:O49"/>
    <mergeCell ref="B52:C52"/>
    <mergeCell ref="D52:H52"/>
    <mergeCell ref="L52:M52"/>
    <mergeCell ref="N52:O52"/>
    <mergeCell ref="P52:Q52"/>
    <mergeCell ref="B51:C51"/>
    <mergeCell ref="D51:H51"/>
    <mergeCell ref="L51:M51"/>
    <mergeCell ref="N51:O51"/>
    <mergeCell ref="B22:C22"/>
    <mergeCell ref="D22:H22"/>
    <mergeCell ref="L22:M22"/>
    <mergeCell ref="N22:O22"/>
    <mergeCell ref="P22:Q22"/>
    <mergeCell ref="B21:C21"/>
    <mergeCell ref="D21:H21"/>
    <mergeCell ref="L21:M21"/>
    <mergeCell ref="N21:O21"/>
    <mergeCell ref="R21:U21"/>
    <mergeCell ref="V18:X18"/>
    <mergeCell ref="Y18:AB18"/>
    <mergeCell ref="V14:X14"/>
    <mergeCell ref="Y14:AB14"/>
    <mergeCell ref="Y13:AB13"/>
    <mergeCell ref="V13:X13"/>
    <mergeCell ref="B6:C7"/>
    <mergeCell ref="D6:I7"/>
    <mergeCell ref="K6:K7"/>
    <mergeCell ref="P21:Q21"/>
    <mergeCell ref="P19:Q19"/>
    <mergeCell ref="B20:C20"/>
    <mergeCell ref="D20:H20"/>
    <mergeCell ref="L20:M20"/>
    <mergeCell ref="N20:O20"/>
    <mergeCell ref="P20:Q20"/>
    <mergeCell ref="B19:C19"/>
    <mergeCell ref="D19:H19"/>
    <mergeCell ref="L19:M19"/>
    <mergeCell ref="N19:O19"/>
    <mergeCell ref="P17:Q17"/>
    <mergeCell ref="B18:C18"/>
    <mergeCell ref="D18:H18"/>
    <mergeCell ref="Y38:AB38"/>
    <mergeCell ref="R36:U36"/>
    <mergeCell ref="R37:U37"/>
    <mergeCell ref="V34:X34"/>
    <mergeCell ref="Y34:AB34"/>
    <mergeCell ref="V30:X30"/>
    <mergeCell ref="Y30:AB30"/>
    <mergeCell ref="R28:U28"/>
    <mergeCell ref="R29:U29"/>
    <mergeCell ref="V28:X28"/>
    <mergeCell ref="Y28:AB28"/>
    <mergeCell ref="V29:X29"/>
    <mergeCell ref="Y29:AB29"/>
    <mergeCell ref="Y35:AB35"/>
    <mergeCell ref="V36:X36"/>
    <mergeCell ref="Y36:AB36"/>
    <mergeCell ref="V37:X37"/>
    <mergeCell ref="Y37:AB37"/>
    <mergeCell ref="V31:X31"/>
    <mergeCell ref="Y31:AB31"/>
    <mergeCell ref="V32:X32"/>
    <mergeCell ref="Y32:AB32"/>
    <mergeCell ref="V33:X33"/>
    <mergeCell ref="Y33:AB33"/>
    <mergeCell ref="B9:C9"/>
    <mergeCell ref="B8:C8"/>
    <mergeCell ref="U6:U7"/>
    <mergeCell ref="R52:U52"/>
    <mergeCell ref="V50:X50"/>
    <mergeCell ref="Y50:AB50"/>
    <mergeCell ref="V46:X46"/>
    <mergeCell ref="Y46:AB46"/>
    <mergeCell ref="R44:U44"/>
    <mergeCell ref="R45:U45"/>
    <mergeCell ref="V42:X42"/>
    <mergeCell ref="Y42:AB42"/>
    <mergeCell ref="V38:X38"/>
    <mergeCell ref="V41:X41"/>
    <mergeCell ref="Y41:AB41"/>
    <mergeCell ref="Y25:AB25"/>
    <mergeCell ref="V26:X26"/>
    <mergeCell ref="Y26:AB26"/>
    <mergeCell ref="Y22:AB22"/>
    <mergeCell ref="R13:U13"/>
    <mergeCell ref="R14:U14"/>
    <mergeCell ref="R15:U15"/>
    <mergeCell ref="R16:U16"/>
    <mergeCell ref="R17:U17"/>
    <mergeCell ref="W2:X4"/>
    <mergeCell ref="Y2:AB4"/>
    <mergeCell ref="Y19:AB19"/>
    <mergeCell ref="V20:X20"/>
    <mergeCell ref="Y20:AB20"/>
    <mergeCell ref="R11:U12"/>
    <mergeCell ref="V11:AB11"/>
    <mergeCell ref="V12:X12"/>
    <mergeCell ref="Y12:AB12"/>
    <mergeCell ref="Y6:AB7"/>
    <mergeCell ref="Y8:AB8"/>
    <mergeCell ref="K9:AB9"/>
    <mergeCell ref="L8:M8"/>
    <mergeCell ref="O8:P8"/>
    <mergeCell ref="R8:S8"/>
    <mergeCell ref="V8:W8"/>
    <mergeCell ref="V6:W7"/>
    <mergeCell ref="X6:X7"/>
    <mergeCell ref="R18:U18"/>
    <mergeCell ref="R19:U19"/>
    <mergeCell ref="L18:M18"/>
    <mergeCell ref="N18:O18"/>
    <mergeCell ref="P18:Q18"/>
    <mergeCell ref="L6:M7"/>
    <mergeCell ref="N6:N7"/>
    <mergeCell ref="O6:P7"/>
    <mergeCell ref="B11:C12"/>
    <mergeCell ref="D11:H12"/>
    <mergeCell ref="I11:I12"/>
    <mergeCell ref="V39:X39"/>
    <mergeCell ref="Y39:AB39"/>
    <mergeCell ref="V40:X40"/>
    <mergeCell ref="Y40:AB40"/>
    <mergeCell ref="V21:X21"/>
    <mergeCell ref="Y21:AB21"/>
    <mergeCell ref="V15:X15"/>
    <mergeCell ref="Y15:AB15"/>
    <mergeCell ref="V16:X16"/>
    <mergeCell ref="Y16:AB16"/>
    <mergeCell ref="V17:X17"/>
    <mergeCell ref="Y17:AB17"/>
    <mergeCell ref="Y27:AB27"/>
    <mergeCell ref="V23:X23"/>
    <mergeCell ref="Y23:AB23"/>
    <mergeCell ref="V24:X24"/>
    <mergeCell ref="Y24:AB24"/>
    <mergeCell ref="V25:X25"/>
    <mergeCell ref="R35:U35"/>
    <mergeCell ref="R23:U23"/>
    <mergeCell ref="R24:U24"/>
    <mergeCell ref="R25:U25"/>
    <mergeCell ref="R43:U43"/>
    <mergeCell ref="R38:U38"/>
    <mergeCell ref="R39:U39"/>
    <mergeCell ref="R40:U40"/>
    <mergeCell ref="R41:U41"/>
    <mergeCell ref="R42:U42"/>
    <mergeCell ref="V53:X54"/>
    <mergeCell ref="Y53:AB54"/>
    <mergeCell ref="R53:U53"/>
    <mergeCell ref="R54:U54"/>
    <mergeCell ref="R46:U46"/>
    <mergeCell ref="R47:U47"/>
    <mergeCell ref="R48:U48"/>
    <mergeCell ref="R49:U49"/>
    <mergeCell ref="R50:U50"/>
    <mergeCell ref="R51:U51"/>
    <mergeCell ref="Y51:AB51"/>
    <mergeCell ref="V52:X52"/>
    <mergeCell ref="Y52:AB52"/>
    <mergeCell ref="V47:X47"/>
    <mergeCell ref="Y47:AB47"/>
    <mergeCell ref="V48:X48"/>
    <mergeCell ref="Y48:AB48"/>
    <mergeCell ref="V49:X49"/>
    <mergeCell ref="Y49:AB49"/>
    <mergeCell ref="V51:X51"/>
    <mergeCell ref="J6:J7"/>
    <mergeCell ref="D9:J9"/>
    <mergeCell ref="D8:J8"/>
    <mergeCell ref="B2:V4"/>
    <mergeCell ref="Y43:AB43"/>
    <mergeCell ref="V44:X44"/>
    <mergeCell ref="Y44:AB44"/>
    <mergeCell ref="V45:X45"/>
    <mergeCell ref="Y45:AB45"/>
    <mergeCell ref="B5:AB5"/>
    <mergeCell ref="R26:U26"/>
    <mergeCell ref="R27:U27"/>
    <mergeCell ref="R20:U20"/>
    <mergeCell ref="V43:X43"/>
    <mergeCell ref="V35:X35"/>
    <mergeCell ref="V27:X27"/>
    <mergeCell ref="V19:X19"/>
    <mergeCell ref="V22:X22"/>
    <mergeCell ref="R30:U30"/>
    <mergeCell ref="R31:U31"/>
    <mergeCell ref="R32:U32"/>
    <mergeCell ref="R33:U33"/>
    <mergeCell ref="R34:U34"/>
    <mergeCell ref="R22:U22"/>
    <mergeCell ref="J53:J54"/>
    <mergeCell ref="J55:J56"/>
    <mergeCell ref="L55:M55"/>
    <mergeCell ref="N55:O55"/>
    <mergeCell ref="P55:Q55"/>
    <mergeCell ref="L56:M56"/>
    <mergeCell ref="N56:O56"/>
    <mergeCell ref="P56:Q56"/>
    <mergeCell ref="J11:J12"/>
    <mergeCell ref="L53:M53"/>
    <mergeCell ref="L54:M54"/>
    <mergeCell ref="N53:O53"/>
    <mergeCell ref="P53:Q53"/>
    <mergeCell ref="N54:O54"/>
    <mergeCell ref="P54:Q54"/>
    <mergeCell ref="P51:Q51"/>
    <mergeCell ref="P49:Q49"/>
    <mergeCell ref="P47:Q47"/>
    <mergeCell ref="P45:Q45"/>
    <mergeCell ref="P43:Q43"/>
    <mergeCell ref="P41:Q41"/>
    <mergeCell ref="P39:Q39"/>
    <mergeCell ref="P37:Q37"/>
    <mergeCell ref="P35:Q35"/>
  </mergeCells>
  <phoneticPr fontId="1"/>
  <pageMargins left="0.7" right="0.7" top="0.75" bottom="0.75" header="0.3" footer="0.3"/>
  <pageSetup paperSize="9" scale="6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A5DB06E-671B-48DB-A93C-ECABAE44B26A}">
          <x14:formula1>
            <xm:f>計算データ!$E$4:$E$6</xm:f>
          </x14:formula1>
          <xm:sqref>K13:K52</xm:sqref>
        </x14:dataValidation>
        <x14:dataValidation type="list" allowBlank="1" showInputMessage="1" showErrorMessage="1" xr:uid="{7668AD3A-8509-4912-A011-424447A76ADF}">
          <x14:formula1>
            <xm:f>計算データ!$G$4:$G$8</xm:f>
          </x14:formula1>
          <xm:sqref>L13:Q52</xm:sqref>
        </x14:dataValidation>
        <x14:dataValidation type="list" allowBlank="1" showInputMessage="1" showErrorMessage="1" xr:uid="{A5D02289-5381-4E84-B029-8A139FFD9533}">
          <x14:formula1>
            <xm:f>計算データ!$B$4:$B$21</xm:f>
          </x14:formula1>
          <xm:sqref>D13:H52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名簿NO.1</vt:lpstr>
      <vt:lpstr>名簿NO.2</vt:lpstr>
      <vt:lpstr>名簿NO.３</vt:lpstr>
      <vt:lpstr>名簿NO.４</vt:lpstr>
      <vt:lpstr>名簿NO.５</vt:lpstr>
      <vt:lpstr>名簿NO.６</vt:lpstr>
      <vt:lpstr>名簿NO.７</vt:lpstr>
      <vt:lpstr>名簿NO.８</vt:lpstr>
      <vt:lpstr>記入例</vt:lpstr>
      <vt:lpstr>計算データ</vt:lpstr>
      <vt:lpstr>記入例!Print_Area</vt:lpstr>
      <vt:lpstr>名簿NO.1!Print_Area</vt:lpstr>
      <vt:lpstr>名簿NO.2!Print_Area</vt:lpstr>
      <vt:lpstr>名簿NO.３!Print_Area</vt:lpstr>
      <vt:lpstr>名簿NO.４!Print_Area</vt:lpstr>
      <vt:lpstr>名簿NO.５!Print_Area</vt:lpstr>
      <vt:lpstr>名簿NO.６!Print_Area</vt:lpstr>
      <vt:lpstr>名簿NO.７!Print_Area</vt:lpstr>
      <vt:lpstr>名簿NO.８!Print_Area</vt:lpstr>
    </vt:vector>
  </TitlesOfParts>
  <Company>国立青少年教育振興機構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国立青少年教育振興機構</dc:creator>
  <cp:lastModifiedBy>hi.nakatani</cp:lastModifiedBy>
  <cp:lastPrinted>2024-01-31T13:03:11Z</cp:lastPrinted>
  <dcterms:created xsi:type="dcterms:W3CDTF">2010-08-14T02:29:50Z</dcterms:created>
  <dcterms:modified xsi:type="dcterms:W3CDTF">2025-12-09T22:50:16Z</dcterms:modified>
</cp:coreProperties>
</file>